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/>
  <mc:AlternateContent xmlns:mc="http://schemas.openxmlformats.org/markup-compatibility/2006">
    <mc:Choice Requires="x15">
      <x15ac:absPath xmlns:x15ac="http://schemas.microsoft.com/office/spreadsheetml/2010/11/ac" url="C:\Users\678HQ54\Desktop\SIG CALIDAD 2026\3. Apoyo\Gestión Admin\Gest del Mantenimiento e Infraestructura Física\FOR\"/>
    </mc:Choice>
  </mc:AlternateContent>
  <xr:revisionPtr revIDLastSave="0" documentId="13_ncr:1_{3A3A300F-86F5-4735-A0B0-936FCCB78EAA}" xr6:coauthVersionLast="47" xr6:coauthVersionMax="47" xr10:uidLastSave="{00000000-0000-0000-0000-000000000000}"/>
  <bookViews>
    <workbookView xWindow="-120" yWindow="-120" windowWidth="29040" windowHeight="15720" firstSheet="5" activeTab="5" xr2:uid="{00000000-000D-0000-FFFF-FFFF00000000}"/>
  </bookViews>
  <sheets>
    <sheet name="Reciclaje 2020" sheetId="2" state="hidden" r:id="rId1"/>
    <sheet name="Reciclaje 2021" sheetId="3" state="hidden" r:id="rId2"/>
    <sheet name="Reciclaje 2022" sheetId="4" state="hidden" r:id="rId3"/>
    <sheet name="Reciclaje 2023" sheetId="5" state="hidden" r:id="rId4"/>
    <sheet name="Ventas Reciclaje" sheetId="7" state="hidden" r:id="rId5"/>
    <sheet name="MATERIAL ORGANICO" sheetId="8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3" roundtripDataChecksum="xVm1U4EUMCnqMR/lZwj94AydYbjL3mj3QphFg4LG6eM="/>
    </ext>
  </extLst>
</workbook>
</file>

<file path=xl/calcChain.xml><?xml version="1.0" encoding="utf-8"?>
<calcChain xmlns="http://schemas.openxmlformats.org/spreadsheetml/2006/main">
  <c r="C88" i="5" l="1"/>
  <c r="C91" i="5" s="1"/>
  <c r="YA81" i="5"/>
  <c r="YA76" i="5"/>
  <c r="YA71" i="5"/>
  <c r="YA68" i="5"/>
  <c r="YI10" i="5"/>
  <c r="YI11" i="5"/>
  <c r="YI12" i="5"/>
  <c r="YI13" i="5"/>
  <c r="YI14" i="5"/>
  <c r="YI15" i="5"/>
  <c r="YI16" i="5"/>
  <c r="YI17" i="5"/>
  <c r="YI18" i="5"/>
  <c r="YI19" i="5"/>
  <c r="YI20" i="5"/>
  <c r="YI21" i="5"/>
  <c r="YI22" i="5"/>
  <c r="YI23" i="5"/>
  <c r="YI24" i="5"/>
  <c r="YI25" i="5"/>
  <c r="YI26" i="5"/>
  <c r="YI27" i="5"/>
  <c r="YI28" i="5"/>
  <c r="YI29" i="5"/>
  <c r="YI30" i="5"/>
  <c r="YI31" i="5"/>
  <c r="YI32" i="5"/>
  <c r="YI33" i="5"/>
  <c r="YI34" i="5"/>
  <c r="YI35" i="5"/>
  <c r="YI36" i="5"/>
  <c r="YI37" i="5"/>
  <c r="YI38" i="5"/>
  <c r="YI39" i="5"/>
  <c r="YI40" i="5"/>
  <c r="YI41" i="5"/>
  <c r="YI42" i="5"/>
  <c r="YI9" i="5"/>
  <c r="YH10" i="5"/>
  <c r="YH11" i="5"/>
  <c r="YH12" i="5"/>
  <c r="YH13" i="5"/>
  <c r="YH14" i="5"/>
  <c r="YH15" i="5"/>
  <c r="YH16" i="5"/>
  <c r="YH17" i="5"/>
  <c r="YH18" i="5"/>
  <c r="YH19" i="5"/>
  <c r="YH20" i="5"/>
  <c r="YH21" i="5"/>
  <c r="YH22" i="5"/>
  <c r="YH23" i="5"/>
  <c r="YH24" i="5"/>
  <c r="YH25" i="5"/>
  <c r="YH26" i="5"/>
  <c r="YH27" i="5"/>
  <c r="YH28" i="5"/>
  <c r="YH29" i="5"/>
  <c r="YH30" i="5"/>
  <c r="YH31" i="5"/>
  <c r="YH32" i="5"/>
  <c r="YH33" i="5"/>
  <c r="YH34" i="5"/>
  <c r="YH35" i="5"/>
  <c r="YH36" i="5"/>
  <c r="YH37" i="5"/>
  <c r="YH38" i="5"/>
  <c r="YH39" i="5"/>
  <c r="YH40" i="5"/>
  <c r="YH41" i="5"/>
  <c r="YH42" i="5"/>
  <c r="YH9" i="5"/>
  <c r="YG10" i="5"/>
  <c r="YG11" i="5"/>
  <c r="YG12" i="5"/>
  <c r="YG13" i="5"/>
  <c r="YG14" i="5"/>
  <c r="YG15" i="5"/>
  <c r="YG16" i="5"/>
  <c r="YG17" i="5"/>
  <c r="YG18" i="5"/>
  <c r="YG19" i="5"/>
  <c r="YG20" i="5"/>
  <c r="YG21" i="5"/>
  <c r="YG22" i="5"/>
  <c r="YG23" i="5"/>
  <c r="YG24" i="5"/>
  <c r="YG25" i="5"/>
  <c r="YG26" i="5"/>
  <c r="YG27" i="5"/>
  <c r="YG28" i="5"/>
  <c r="YG29" i="5"/>
  <c r="YG30" i="5"/>
  <c r="YG31" i="5"/>
  <c r="YG32" i="5"/>
  <c r="YG33" i="5"/>
  <c r="YG34" i="5"/>
  <c r="YG35" i="5"/>
  <c r="YG36" i="5"/>
  <c r="YG37" i="5"/>
  <c r="YG38" i="5"/>
  <c r="YG39" i="5"/>
  <c r="YG40" i="5"/>
  <c r="YG41" i="5"/>
  <c r="YG42" i="5"/>
  <c r="YG9" i="5"/>
  <c r="YF10" i="5"/>
  <c r="YF11" i="5"/>
  <c r="YF12" i="5"/>
  <c r="YF13" i="5"/>
  <c r="YF14" i="5"/>
  <c r="YF15" i="5"/>
  <c r="YF16" i="5"/>
  <c r="YF17" i="5"/>
  <c r="YF18" i="5"/>
  <c r="YF19" i="5"/>
  <c r="YF20" i="5"/>
  <c r="YF21" i="5"/>
  <c r="YF22" i="5"/>
  <c r="YF23" i="5"/>
  <c r="YF24" i="5"/>
  <c r="YF25" i="5"/>
  <c r="YF26" i="5"/>
  <c r="YF27" i="5"/>
  <c r="YF28" i="5"/>
  <c r="YF29" i="5"/>
  <c r="YF30" i="5"/>
  <c r="YF31" i="5"/>
  <c r="YF32" i="5"/>
  <c r="YF33" i="5"/>
  <c r="YF34" i="5"/>
  <c r="YF35" i="5"/>
  <c r="YF36" i="5"/>
  <c r="YF37" i="5"/>
  <c r="YF38" i="5"/>
  <c r="YF39" i="5"/>
  <c r="YF40" i="5"/>
  <c r="YF41" i="5"/>
  <c r="YF42" i="5"/>
  <c r="YF9" i="5"/>
  <c r="YD10" i="5"/>
  <c r="YD11" i="5"/>
  <c r="YD12" i="5"/>
  <c r="YD13" i="5"/>
  <c r="YD14" i="5"/>
  <c r="YD15" i="5"/>
  <c r="YD16" i="5"/>
  <c r="YD17" i="5"/>
  <c r="YD18" i="5"/>
  <c r="YD19" i="5"/>
  <c r="YD20" i="5"/>
  <c r="YD21" i="5"/>
  <c r="YD22" i="5"/>
  <c r="YD23" i="5"/>
  <c r="YD24" i="5"/>
  <c r="YD25" i="5"/>
  <c r="YD26" i="5"/>
  <c r="YD27" i="5"/>
  <c r="YD28" i="5"/>
  <c r="YD29" i="5"/>
  <c r="YD30" i="5"/>
  <c r="YD31" i="5"/>
  <c r="YD32" i="5"/>
  <c r="YD33" i="5"/>
  <c r="YD34" i="5"/>
  <c r="YD35" i="5"/>
  <c r="YD36" i="5"/>
  <c r="YD37" i="5"/>
  <c r="YD38" i="5"/>
  <c r="YD39" i="5"/>
  <c r="YD40" i="5"/>
  <c r="YD41" i="5"/>
  <c r="YD42" i="5"/>
  <c r="YD9" i="5"/>
  <c r="YC10" i="5"/>
  <c r="YC11" i="5"/>
  <c r="YC12" i="5"/>
  <c r="YC13" i="5"/>
  <c r="YC14" i="5"/>
  <c r="YC15" i="5"/>
  <c r="YC16" i="5"/>
  <c r="YC17" i="5"/>
  <c r="YC18" i="5"/>
  <c r="YC19" i="5"/>
  <c r="YC20" i="5"/>
  <c r="YC21" i="5"/>
  <c r="YC22" i="5"/>
  <c r="YC23" i="5"/>
  <c r="YC24" i="5"/>
  <c r="YC25" i="5"/>
  <c r="YC26" i="5"/>
  <c r="YC27" i="5"/>
  <c r="YC28" i="5"/>
  <c r="YC29" i="5"/>
  <c r="YC30" i="5"/>
  <c r="YC31" i="5"/>
  <c r="YC32" i="5"/>
  <c r="YC33" i="5"/>
  <c r="YC34" i="5"/>
  <c r="YC35" i="5"/>
  <c r="YC36" i="5"/>
  <c r="YC37" i="5"/>
  <c r="YC38" i="5"/>
  <c r="YC39" i="5"/>
  <c r="YC40" i="5"/>
  <c r="YC41" i="5"/>
  <c r="YC42" i="5"/>
  <c r="YC9" i="5"/>
  <c r="YB10" i="5"/>
  <c r="YB11" i="5"/>
  <c r="YB12" i="5"/>
  <c r="YB13" i="5"/>
  <c r="YB14" i="5"/>
  <c r="YB15" i="5"/>
  <c r="YB16" i="5"/>
  <c r="YB17" i="5"/>
  <c r="YB18" i="5"/>
  <c r="YB19" i="5"/>
  <c r="YB20" i="5"/>
  <c r="YB21" i="5"/>
  <c r="YB22" i="5"/>
  <c r="YB23" i="5"/>
  <c r="YB24" i="5"/>
  <c r="YB25" i="5"/>
  <c r="YB26" i="5"/>
  <c r="YB27" i="5"/>
  <c r="YB28" i="5"/>
  <c r="YB29" i="5"/>
  <c r="YB30" i="5"/>
  <c r="YB31" i="5"/>
  <c r="YB32" i="5"/>
  <c r="YB33" i="5"/>
  <c r="YB34" i="5"/>
  <c r="YB35" i="5"/>
  <c r="YB36" i="5"/>
  <c r="YB37" i="5"/>
  <c r="YB38" i="5"/>
  <c r="YB39" i="5"/>
  <c r="YB40" i="5"/>
  <c r="YB41" i="5"/>
  <c r="YB42" i="5"/>
  <c r="YB9" i="5"/>
  <c r="YA38" i="5"/>
  <c r="YA10" i="5"/>
  <c r="YA11" i="5"/>
  <c r="YA12" i="5"/>
  <c r="YA13" i="5"/>
  <c r="YA14" i="5"/>
  <c r="YA15" i="5"/>
  <c r="YA16" i="5"/>
  <c r="YA17" i="5"/>
  <c r="YA18" i="5"/>
  <c r="YA19" i="5"/>
  <c r="YA20" i="5"/>
  <c r="YA21" i="5"/>
  <c r="YA22" i="5"/>
  <c r="YA23" i="5"/>
  <c r="YA24" i="5"/>
  <c r="YA25" i="5"/>
  <c r="YA26" i="5"/>
  <c r="YA27" i="5"/>
  <c r="YA28" i="5"/>
  <c r="YA29" i="5"/>
  <c r="YA30" i="5"/>
  <c r="YA31" i="5"/>
  <c r="YA32" i="5"/>
  <c r="YA33" i="5"/>
  <c r="YA34" i="5"/>
  <c r="YA35" i="5"/>
  <c r="YA36" i="5"/>
  <c r="YA37" i="5"/>
  <c r="YA39" i="5"/>
  <c r="YA40" i="5"/>
  <c r="YA41" i="5"/>
  <c r="YA42" i="5"/>
  <c r="YA9" i="5"/>
  <c r="XZ11" i="5"/>
  <c r="XZ14" i="5"/>
  <c r="XZ17" i="5"/>
  <c r="XZ20" i="5"/>
  <c r="XZ23" i="5"/>
  <c r="XZ26" i="5"/>
  <c r="XZ29" i="5"/>
  <c r="XZ32" i="5"/>
  <c r="XZ35" i="5"/>
  <c r="XZ38" i="5"/>
  <c r="XZ41" i="5"/>
  <c r="XZ9" i="5"/>
  <c r="XY9" i="5"/>
  <c r="AC75" i="5" l="1"/>
  <c r="AB72" i="5"/>
  <c r="AS70" i="5"/>
  <c r="AM70" i="5"/>
  <c r="AG70" i="5"/>
  <c r="AA70" i="5"/>
  <c r="U70" i="5"/>
  <c r="O70" i="5"/>
  <c r="I70" i="5"/>
  <c r="C70" i="5"/>
  <c r="AY60" i="5"/>
  <c r="AY61" i="5"/>
  <c r="AY62" i="5"/>
  <c r="AY63" i="5"/>
  <c r="AY64" i="5"/>
  <c r="AY65" i="5"/>
  <c r="AY66" i="5"/>
  <c r="AY67" i="5"/>
  <c r="AY68" i="5"/>
  <c r="AY69" i="5"/>
  <c r="AY59" i="5"/>
  <c r="ND50" i="5"/>
  <c r="XO8" i="4"/>
  <c r="AB32" i="7" l="1"/>
  <c r="L32" i="7"/>
  <c r="AB31" i="7"/>
  <c r="L31" i="7"/>
  <c r="K31" i="7"/>
  <c r="H31" i="7"/>
  <c r="AB30" i="7"/>
  <c r="L30" i="7"/>
  <c r="H30" i="7"/>
  <c r="AB29" i="7"/>
  <c r="K29" i="7"/>
  <c r="L29" i="7" s="1"/>
  <c r="H29" i="7"/>
  <c r="AB28" i="7"/>
  <c r="T28" i="7"/>
  <c r="P28" i="7"/>
  <c r="K28" i="7"/>
  <c r="X28" i="7" s="1"/>
  <c r="H28" i="7"/>
  <c r="AB27" i="7"/>
  <c r="X27" i="7"/>
  <c r="T27" i="7"/>
  <c r="P27" i="7"/>
  <c r="K27" i="7"/>
  <c r="L27" i="7" s="1"/>
  <c r="H27" i="7"/>
  <c r="AB26" i="7"/>
  <c r="T26" i="7"/>
  <c r="P26" i="7"/>
  <c r="K26" i="7"/>
  <c r="X26" i="7" s="1"/>
  <c r="H26" i="7"/>
  <c r="AB25" i="7"/>
  <c r="T25" i="7"/>
  <c r="P25" i="7"/>
  <c r="K25" i="7"/>
  <c r="L25" i="7" s="1"/>
  <c r="H25" i="7"/>
  <c r="AB24" i="7"/>
  <c r="T24" i="7"/>
  <c r="P24" i="7"/>
  <c r="K24" i="7"/>
  <c r="X24" i="7" s="1"/>
  <c r="H24" i="7"/>
  <c r="D24" i="7"/>
  <c r="AB23" i="7"/>
  <c r="X23" i="7"/>
  <c r="T23" i="7"/>
  <c r="P23" i="7"/>
  <c r="L23" i="7"/>
  <c r="H23" i="7"/>
  <c r="D23" i="7"/>
  <c r="AB22" i="7"/>
  <c r="T22" i="7"/>
  <c r="P22" i="7"/>
  <c r="K22" i="7"/>
  <c r="X22" i="7" s="1"/>
  <c r="H22" i="7"/>
  <c r="D22" i="7"/>
  <c r="AB21" i="7"/>
  <c r="X21" i="7"/>
  <c r="T21" i="7"/>
  <c r="K21" i="7"/>
  <c r="L21" i="7" s="1"/>
  <c r="H21" i="7"/>
  <c r="D21" i="7"/>
  <c r="AB20" i="7"/>
  <c r="X20" i="7"/>
  <c r="T20" i="7"/>
  <c r="K20" i="7"/>
  <c r="L20" i="7" s="1"/>
  <c r="H20" i="7"/>
  <c r="D20" i="7"/>
  <c r="L15" i="7"/>
  <c r="H15" i="7"/>
  <c r="D15" i="7"/>
  <c r="CZ14" i="7"/>
  <c r="CZ13" i="7"/>
  <c r="CN13" i="7"/>
  <c r="BT13" i="7"/>
  <c r="DD12" i="7"/>
  <c r="CZ12" i="7"/>
  <c r="CV12" i="7"/>
  <c r="CR12" i="7"/>
  <c r="CN12" i="7"/>
  <c r="CJ12" i="7"/>
  <c r="CF12" i="7"/>
  <c r="CB12" i="7"/>
  <c r="BX12" i="7"/>
  <c r="BT12" i="7"/>
  <c r="BP12" i="7"/>
  <c r="BL12" i="7"/>
  <c r="BH12" i="7"/>
  <c r="BD12" i="7"/>
  <c r="AZ12" i="7"/>
  <c r="AV12" i="7"/>
  <c r="AR12" i="7"/>
  <c r="AN12" i="7"/>
  <c r="AJ12" i="7"/>
  <c r="AF12" i="7"/>
  <c r="AB12" i="7"/>
  <c r="X12" i="7"/>
  <c r="T12" i="7"/>
  <c r="P12" i="7"/>
  <c r="DD11" i="7"/>
  <c r="CZ11" i="7"/>
  <c r="CV11" i="7"/>
  <c r="CR11" i="7"/>
  <c r="CN11" i="7"/>
  <c r="CJ11" i="7"/>
  <c r="CF11" i="7"/>
  <c r="CB11" i="7"/>
  <c r="BX11" i="7"/>
  <c r="BT11" i="7"/>
  <c r="BP11" i="7"/>
  <c r="BL11" i="7"/>
  <c r="BH11" i="7"/>
  <c r="BD11" i="7"/>
  <c r="AZ11" i="7"/>
  <c r="AV11" i="7"/>
  <c r="AR11" i="7"/>
  <c r="AN11" i="7"/>
  <c r="AJ11" i="7"/>
  <c r="AF11" i="7"/>
  <c r="AB11" i="7"/>
  <c r="X11" i="7"/>
  <c r="T11" i="7"/>
  <c r="P11" i="7"/>
  <c r="K11" i="7"/>
  <c r="DD10" i="7"/>
  <c r="CZ10" i="7"/>
  <c r="CV10" i="7"/>
  <c r="CR10" i="7"/>
  <c r="CN10" i="7"/>
  <c r="CJ10" i="7"/>
  <c r="CF10" i="7"/>
  <c r="CB10" i="7"/>
  <c r="BX10" i="7"/>
  <c r="BT10" i="7"/>
  <c r="BP10" i="7"/>
  <c r="BL10" i="7"/>
  <c r="BH10" i="7"/>
  <c r="BD10" i="7"/>
  <c r="AZ10" i="7"/>
  <c r="AV10" i="7"/>
  <c r="AR10" i="7"/>
  <c r="AN10" i="7"/>
  <c r="AJ10" i="7"/>
  <c r="AF10" i="7"/>
  <c r="AB10" i="7"/>
  <c r="X10" i="7"/>
  <c r="T10" i="7"/>
  <c r="P10" i="7"/>
  <c r="K10" i="7"/>
  <c r="DD9" i="7"/>
  <c r="CZ9" i="7"/>
  <c r="CV9" i="7"/>
  <c r="CR9" i="7"/>
  <c r="CN9" i="7"/>
  <c r="CJ9" i="7"/>
  <c r="CF9" i="7"/>
  <c r="CB9" i="7"/>
  <c r="BX9" i="7"/>
  <c r="BT9" i="7"/>
  <c r="BP9" i="7"/>
  <c r="BL9" i="7"/>
  <c r="BH9" i="7"/>
  <c r="BD9" i="7"/>
  <c r="AZ9" i="7"/>
  <c r="AV9" i="7"/>
  <c r="AR9" i="7"/>
  <c r="AN9" i="7"/>
  <c r="AJ9" i="7"/>
  <c r="AF9" i="7"/>
  <c r="AB9" i="7"/>
  <c r="X9" i="7"/>
  <c r="T9" i="7"/>
  <c r="P9" i="7"/>
  <c r="K9" i="7"/>
  <c r="G9" i="7"/>
  <c r="DD8" i="7"/>
  <c r="CZ8" i="7"/>
  <c r="CV8" i="7"/>
  <c r="CR8" i="7"/>
  <c r="CN8" i="7"/>
  <c r="CJ8" i="7"/>
  <c r="CF8" i="7"/>
  <c r="CB8" i="7"/>
  <c r="BX8" i="7"/>
  <c r="BT8" i="7"/>
  <c r="BP8" i="7"/>
  <c r="BL8" i="7"/>
  <c r="BH8" i="7"/>
  <c r="BD8" i="7"/>
  <c r="AZ8" i="7"/>
  <c r="AV8" i="7"/>
  <c r="AR8" i="7"/>
  <c r="AN8" i="7"/>
  <c r="AJ8" i="7"/>
  <c r="AF8" i="7"/>
  <c r="AB8" i="7"/>
  <c r="X8" i="7"/>
  <c r="T8" i="7"/>
  <c r="P8" i="7"/>
  <c r="K8" i="7"/>
  <c r="C8" i="7"/>
  <c r="DD7" i="7"/>
  <c r="CZ7" i="7"/>
  <c r="CV7" i="7"/>
  <c r="CR7" i="7"/>
  <c r="CN7" i="7"/>
  <c r="CJ7" i="7"/>
  <c r="CF7" i="7"/>
  <c r="CB7" i="7"/>
  <c r="BX7" i="7"/>
  <c r="BT7" i="7"/>
  <c r="BP7" i="7"/>
  <c r="BL7" i="7"/>
  <c r="BH7" i="7"/>
  <c r="BD7" i="7"/>
  <c r="AZ7" i="7"/>
  <c r="AV7" i="7"/>
  <c r="AR7" i="7"/>
  <c r="AN7" i="7"/>
  <c r="AJ7" i="7"/>
  <c r="AF7" i="7"/>
  <c r="AB7" i="7"/>
  <c r="X7" i="7"/>
  <c r="T7" i="7"/>
  <c r="P7" i="7"/>
  <c r="K7" i="7"/>
  <c r="G7" i="7"/>
  <c r="C7" i="7"/>
  <c r="DD6" i="7"/>
  <c r="CZ6" i="7"/>
  <c r="CV6" i="7"/>
  <c r="CR6" i="7"/>
  <c r="CN6" i="7"/>
  <c r="CJ6" i="7"/>
  <c r="CF6" i="7"/>
  <c r="CB6" i="7"/>
  <c r="BX6" i="7"/>
  <c r="BT6" i="7"/>
  <c r="BP6" i="7"/>
  <c r="BL6" i="7"/>
  <c r="BH6" i="7"/>
  <c r="BD6" i="7"/>
  <c r="AZ6" i="7"/>
  <c r="AV6" i="7"/>
  <c r="AR6" i="7"/>
  <c r="AN6" i="7"/>
  <c r="AJ6" i="7"/>
  <c r="AF6" i="7"/>
  <c r="AB6" i="7"/>
  <c r="X6" i="7"/>
  <c r="T6" i="7"/>
  <c r="P6" i="7"/>
  <c r="K6" i="7"/>
  <c r="G6" i="7"/>
  <c r="C6" i="7"/>
  <c r="DD5" i="7"/>
  <c r="CZ5" i="7"/>
  <c r="CV5" i="7"/>
  <c r="CR5" i="7"/>
  <c r="CN5" i="7"/>
  <c r="CJ5" i="7"/>
  <c r="CF5" i="7"/>
  <c r="CB5" i="7"/>
  <c r="BX5" i="7"/>
  <c r="BT5" i="7"/>
  <c r="BP5" i="7"/>
  <c r="BL5" i="7"/>
  <c r="BH5" i="7"/>
  <c r="BD5" i="7"/>
  <c r="AZ5" i="7"/>
  <c r="AV5" i="7"/>
  <c r="AR5" i="7"/>
  <c r="AN5" i="7"/>
  <c r="AJ5" i="7"/>
  <c r="AF5" i="7"/>
  <c r="AB5" i="7"/>
  <c r="X5" i="7"/>
  <c r="T5" i="7"/>
  <c r="P5" i="7"/>
  <c r="K5" i="7"/>
  <c r="G5" i="7"/>
  <c r="C5" i="7"/>
  <c r="DD4" i="7"/>
  <c r="CZ4" i="7"/>
  <c r="CV4" i="7"/>
  <c r="CR4" i="7"/>
  <c r="CN4" i="7"/>
  <c r="CJ4" i="7"/>
  <c r="CF4" i="7"/>
  <c r="CB4" i="7"/>
  <c r="BX4" i="7"/>
  <c r="BT4" i="7"/>
  <c r="BP4" i="7"/>
  <c r="BL4" i="7"/>
  <c r="BH4" i="7"/>
  <c r="BD4" i="7"/>
  <c r="AZ4" i="7"/>
  <c r="AV4" i="7"/>
  <c r="AR4" i="7"/>
  <c r="AN4" i="7"/>
  <c r="AJ4" i="7"/>
  <c r="AF4" i="7"/>
  <c r="AB4" i="7"/>
  <c r="X4" i="7"/>
  <c r="T4" i="7"/>
  <c r="P4" i="7"/>
  <c r="K4" i="7"/>
  <c r="G4" i="7"/>
  <c r="C4" i="7"/>
  <c r="DD3" i="7"/>
  <c r="CZ3" i="7"/>
  <c r="CV3" i="7"/>
  <c r="CR3" i="7"/>
  <c r="CN3" i="7"/>
  <c r="CJ3" i="7"/>
  <c r="CF3" i="7"/>
  <c r="CF15" i="7" s="1"/>
  <c r="CB3" i="7"/>
  <c r="BX3" i="7"/>
  <c r="BT3" i="7"/>
  <c r="BP3" i="7"/>
  <c r="BL3" i="7"/>
  <c r="BH3" i="7"/>
  <c r="BD3" i="7"/>
  <c r="AZ3" i="7"/>
  <c r="AV3" i="7"/>
  <c r="AR3" i="7"/>
  <c r="AN3" i="7"/>
  <c r="AJ3" i="7"/>
  <c r="AF3" i="7"/>
  <c r="AB3" i="7"/>
  <c r="X3" i="7"/>
  <c r="T3" i="7"/>
  <c r="P3" i="7"/>
  <c r="K3" i="7"/>
  <c r="G3" i="7"/>
  <c r="C3" i="7"/>
  <c r="XT43" i="5"/>
  <c r="XS43" i="5"/>
  <c r="XR43" i="5"/>
  <c r="XQ43" i="5"/>
  <c r="XP43" i="5"/>
  <c r="XO43" i="5"/>
  <c r="XN43" i="5"/>
  <c r="XM43" i="5"/>
  <c r="XL43" i="5"/>
  <c r="XK43" i="5"/>
  <c r="XJ43" i="5"/>
  <c r="XI43" i="5"/>
  <c r="XH43" i="5"/>
  <c r="XG43" i="5"/>
  <c r="XF43" i="5"/>
  <c r="XE43" i="5"/>
  <c r="XD43" i="5"/>
  <c r="XC43" i="5"/>
  <c r="XB43" i="5"/>
  <c r="XA43" i="5"/>
  <c r="WZ43" i="5"/>
  <c r="WY43" i="5"/>
  <c r="WX43" i="5"/>
  <c r="WW43" i="5"/>
  <c r="WV43" i="5"/>
  <c r="WU43" i="5"/>
  <c r="WT43" i="5"/>
  <c r="WS43" i="5"/>
  <c r="WR43" i="5"/>
  <c r="WQ43" i="5"/>
  <c r="WP43" i="5"/>
  <c r="WO43" i="5"/>
  <c r="WO47" i="5" s="1"/>
  <c r="WN43" i="5"/>
  <c r="WM43" i="5"/>
  <c r="WL43" i="5"/>
  <c r="WK43" i="5"/>
  <c r="WK47" i="5" s="1"/>
  <c r="WJ43" i="5"/>
  <c r="WI43" i="5"/>
  <c r="WH43" i="5"/>
  <c r="WG43" i="5"/>
  <c r="WF43" i="5"/>
  <c r="WE43" i="5"/>
  <c r="WD43" i="5"/>
  <c r="WC43" i="5"/>
  <c r="WA43" i="5"/>
  <c r="VZ43" i="5"/>
  <c r="VY43" i="5"/>
  <c r="VX43" i="5"/>
  <c r="VW43" i="5"/>
  <c r="VV43" i="5"/>
  <c r="VU43" i="5"/>
  <c r="VT43" i="5"/>
  <c r="VS43" i="5"/>
  <c r="VR43" i="5"/>
  <c r="VQ43" i="5"/>
  <c r="VP43" i="5"/>
  <c r="VO43" i="5"/>
  <c r="VN43" i="5"/>
  <c r="VM43" i="5"/>
  <c r="VL43" i="5"/>
  <c r="VK43" i="5"/>
  <c r="VJ43" i="5"/>
  <c r="VI43" i="5"/>
  <c r="VH43" i="5"/>
  <c r="VG43" i="5"/>
  <c r="VF43" i="5"/>
  <c r="VE43" i="5"/>
  <c r="VD43" i="5"/>
  <c r="VC43" i="5"/>
  <c r="VB43" i="5"/>
  <c r="VA43" i="5"/>
  <c r="UZ43" i="5"/>
  <c r="UY43" i="5"/>
  <c r="UX43" i="5"/>
  <c r="UW43" i="5"/>
  <c r="UV43" i="5"/>
  <c r="UU43" i="5"/>
  <c r="UT43" i="5"/>
  <c r="US43" i="5"/>
  <c r="UR43" i="5"/>
  <c r="UQ43" i="5"/>
  <c r="UP43" i="5"/>
  <c r="UO43" i="5"/>
  <c r="UN43" i="5"/>
  <c r="UM43" i="5"/>
  <c r="UL43" i="5"/>
  <c r="UK43" i="5"/>
  <c r="UJ43" i="5"/>
  <c r="UI43" i="5"/>
  <c r="UH43" i="5"/>
  <c r="UG43" i="5"/>
  <c r="UE43" i="5"/>
  <c r="UD43" i="5"/>
  <c r="UC43" i="5"/>
  <c r="UB43" i="5"/>
  <c r="UA43" i="5"/>
  <c r="TZ43" i="5"/>
  <c r="TY43" i="5"/>
  <c r="TX43" i="5"/>
  <c r="TW43" i="5"/>
  <c r="TV43" i="5"/>
  <c r="TU43" i="5"/>
  <c r="TT43" i="5"/>
  <c r="TS43" i="5"/>
  <c r="TR43" i="5"/>
  <c r="TQ43" i="5"/>
  <c r="TP43" i="5"/>
  <c r="TO43" i="5"/>
  <c r="TN43" i="5"/>
  <c r="TM43" i="5"/>
  <c r="TL43" i="5"/>
  <c r="TK43" i="5"/>
  <c r="TJ43" i="5"/>
  <c r="TI43" i="5"/>
  <c r="TH43" i="5"/>
  <c r="TG43" i="5"/>
  <c r="TF43" i="5"/>
  <c r="TD43" i="5"/>
  <c r="TC43" i="5"/>
  <c r="TB43" i="5"/>
  <c r="TA43" i="5"/>
  <c r="SZ43" i="5"/>
  <c r="SY43" i="5"/>
  <c r="SX43" i="5"/>
  <c r="SW43" i="5"/>
  <c r="SV43" i="5"/>
  <c r="SU43" i="5"/>
  <c r="ST43" i="5"/>
  <c r="SS43" i="5"/>
  <c r="SR43" i="5"/>
  <c r="SQ43" i="5"/>
  <c r="SP43" i="5"/>
  <c r="SO43" i="5"/>
  <c r="SN43" i="5"/>
  <c r="SM43" i="5"/>
  <c r="SL43" i="5"/>
  <c r="SK43" i="5"/>
  <c r="SJ43" i="5"/>
  <c r="SI43" i="5"/>
  <c r="SG43" i="5"/>
  <c r="SF43" i="5"/>
  <c r="SE43" i="5"/>
  <c r="SD43" i="5"/>
  <c r="SC43" i="5"/>
  <c r="SB43" i="5"/>
  <c r="SA43" i="5"/>
  <c r="RZ43" i="5"/>
  <c r="RY43" i="5"/>
  <c r="RX43" i="5"/>
  <c r="RW43" i="5"/>
  <c r="RV43" i="5"/>
  <c r="RU43" i="5"/>
  <c r="RT43" i="5"/>
  <c r="RS43" i="5"/>
  <c r="RR43" i="5"/>
  <c r="RQ43" i="5"/>
  <c r="RP43" i="5"/>
  <c r="RO43" i="5"/>
  <c r="RN43" i="5"/>
  <c r="RM43" i="5"/>
  <c r="RL43" i="5"/>
  <c r="RK43" i="5"/>
  <c r="RJ43" i="5"/>
  <c r="RI43" i="5"/>
  <c r="RH43" i="5"/>
  <c r="RG43" i="5"/>
  <c r="RF43" i="5"/>
  <c r="RE43" i="5"/>
  <c r="RD43" i="5"/>
  <c r="RC43" i="5"/>
  <c r="RB43" i="5"/>
  <c r="RA43" i="5"/>
  <c r="QZ43" i="5"/>
  <c r="QY43" i="5"/>
  <c r="QX43" i="5"/>
  <c r="QW43" i="5"/>
  <c r="QV43" i="5"/>
  <c r="QU43" i="5"/>
  <c r="QT43" i="5"/>
  <c r="QS43" i="5"/>
  <c r="QR43" i="5"/>
  <c r="QQ43" i="5"/>
  <c r="QP43" i="5"/>
  <c r="QO43" i="5"/>
  <c r="QN43" i="5"/>
  <c r="QM43" i="5"/>
  <c r="QL43" i="5"/>
  <c r="QJ43" i="5"/>
  <c r="QI43" i="5"/>
  <c r="QH43" i="5"/>
  <c r="QG43" i="5"/>
  <c r="QF43" i="5"/>
  <c r="QE43" i="5"/>
  <c r="QD43" i="5"/>
  <c r="QC43" i="5"/>
  <c r="QB43" i="5"/>
  <c r="QA43" i="5"/>
  <c r="PZ43" i="5"/>
  <c r="PY43" i="5"/>
  <c r="PX43" i="5"/>
  <c r="PW43" i="5"/>
  <c r="PV43" i="5"/>
  <c r="PU43" i="5"/>
  <c r="PT43" i="5"/>
  <c r="PS43" i="5"/>
  <c r="PR43" i="5"/>
  <c r="PQ43" i="5"/>
  <c r="PP43" i="5"/>
  <c r="PO43" i="5"/>
  <c r="PN43" i="5"/>
  <c r="PM43" i="5"/>
  <c r="PL43" i="5"/>
  <c r="PK43" i="5"/>
  <c r="PJ43" i="5"/>
  <c r="PI43" i="5"/>
  <c r="PH43" i="5"/>
  <c r="PG43" i="5"/>
  <c r="PF43" i="5"/>
  <c r="PE43" i="5"/>
  <c r="PD43" i="5"/>
  <c r="PC43" i="5"/>
  <c r="PB43" i="5"/>
  <c r="PA43" i="5"/>
  <c r="OZ43" i="5"/>
  <c r="OY43" i="5"/>
  <c r="OX43" i="5"/>
  <c r="OW43" i="5"/>
  <c r="OV43" i="5"/>
  <c r="OU43" i="5"/>
  <c r="OT43" i="5"/>
  <c r="OS43" i="5"/>
  <c r="OQ43" i="5"/>
  <c r="OP43" i="5"/>
  <c r="OO43" i="5"/>
  <c r="ON43" i="5"/>
  <c r="OM43" i="5"/>
  <c r="OL43" i="5"/>
  <c r="OK43" i="5"/>
  <c r="OJ43" i="5"/>
  <c r="OI43" i="5"/>
  <c r="OH43" i="5"/>
  <c r="OG43" i="5"/>
  <c r="OF43" i="5"/>
  <c r="OE43" i="5"/>
  <c r="OD43" i="5"/>
  <c r="OC43" i="5"/>
  <c r="OB43" i="5"/>
  <c r="OA43" i="5"/>
  <c r="NZ43" i="5"/>
  <c r="NY43" i="5"/>
  <c r="NX43" i="5"/>
  <c r="NW43" i="5"/>
  <c r="NV43" i="5"/>
  <c r="NU43" i="5"/>
  <c r="NT43" i="5"/>
  <c r="NS43" i="5"/>
  <c r="NR43" i="5"/>
  <c r="NQ43" i="5"/>
  <c r="NP43" i="5"/>
  <c r="NO43" i="5"/>
  <c r="NN43" i="5"/>
  <c r="NM43" i="5"/>
  <c r="NL43" i="5"/>
  <c r="NK43" i="5"/>
  <c r="NJ43" i="5"/>
  <c r="NI43" i="5"/>
  <c r="NH43" i="5"/>
  <c r="NG43" i="5"/>
  <c r="NF43" i="5"/>
  <c r="NE43" i="5"/>
  <c r="ND43" i="5"/>
  <c r="NC43" i="5"/>
  <c r="NB43" i="5"/>
  <c r="NA43" i="5"/>
  <c r="MZ43" i="5"/>
  <c r="MX43" i="5"/>
  <c r="MW43" i="5"/>
  <c r="MV43" i="5"/>
  <c r="MU43" i="5"/>
  <c r="MT43" i="5"/>
  <c r="MS43" i="5"/>
  <c r="MR43" i="5"/>
  <c r="MQ43" i="5"/>
  <c r="MP43" i="5"/>
  <c r="MO43" i="5"/>
  <c r="MN43" i="5"/>
  <c r="MM43" i="5"/>
  <c r="ML43" i="5"/>
  <c r="MK43" i="5"/>
  <c r="MJ43" i="5"/>
  <c r="MI43" i="5"/>
  <c r="MH43" i="5"/>
  <c r="MG43" i="5"/>
  <c r="MF43" i="5"/>
  <c r="ME43" i="5"/>
  <c r="MD43" i="5"/>
  <c r="MC43" i="5"/>
  <c r="MB43" i="5"/>
  <c r="MA43" i="5"/>
  <c r="LZ43" i="5"/>
  <c r="LY43" i="5"/>
  <c r="LX43" i="5"/>
  <c r="LW43" i="5"/>
  <c r="LV43" i="5"/>
  <c r="LU43" i="5"/>
  <c r="LT43" i="5"/>
  <c r="LS43" i="5"/>
  <c r="LR43" i="5"/>
  <c r="LQ43" i="5"/>
  <c r="LP43" i="5"/>
  <c r="LO43" i="5"/>
  <c r="LN43" i="5"/>
  <c r="LM43" i="5"/>
  <c r="LL43" i="5"/>
  <c r="LK43" i="5"/>
  <c r="LJ43" i="5"/>
  <c r="LI43" i="5"/>
  <c r="LH43" i="5"/>
  <c r="LG43" i="5"/>
  <c r="LF43" i="5"/>
  <c r="LE43" i="5"/>
  <c r="LC43" i="5"/>
  <c r="LB43" i="5"/>
  <c r="LA43" i="5"/>
  <c r="KZ43" i="5"/>
  <c r="KY43" i="5"/>
  <c r="KX43" i="5"/>
  <c r="KW43" i="5"/>
  <c r="KV43" i="5"/>
  <c r="KU43" i="5"/>
  <c r="KT43" i="5"/>
  <c r="KS43" i="5"/>
  <c r="KR43" i="5"/>
  <c r="KQ43" i="5"/>
  <c r="KP43" i="5"/>
  <c r="KO43" i="5"/>
  <c r="KN43" i="5"/>
  <c r="KM43" i="5"/>
  <c r="KL43" i="5"/>
  <c r="KK43" i="5"/>
  <c r="KJ43" i="5"/>
  <c r="KI43" i="5"/>
  <c r="KH43" i="5"/>
  <c r="KG43" i="5"/>
  <c r="KF43" i="5"/>
  <c r="KE43" i="5"/>
  <c r="KD43" i="5"/>
  <c r="KC43" i="5"/>
  <c r="KB43" i="5"/>
  <c r="KA43" i="5"/>
  <c r="JZ43" i="5"/>
  <c r="JY43" i="5"/>
  <c r="JX43" i="5"/>
  <c r="JW43" i="5"/>
  <c r="JV43" i="5"/>
  <c r="JU43" i="5"/>
  <c r="JU47" i="5" s="1"/>
  <c r="JT43" i="5"/>
  <c r="JS43" i="5"/>
  <c r="JR43" i="5"/>
  <c r="JQ43" i="5"/>
  <c r="JP43" i="5"/>
  <c r="JO43" i="5"/>
  <c r="JN43" i="5"/>
  <c r="JM43" i="5"/>
  <c r="JL43" i="5"/>
  <c r="JK43" i="5"/>
  <c r="JJ43" i="5"/>
  <c r="JI43" i="5"/>
  <c r="JH43" i="5"/>
  <c r="JF43" i="5"/>
  <c r="JE43" i="5"/>
  <c r="JD43" i="5"/>
  <c r="JC43" i="5"/>
  <c r="JB43" i="5"/>
  <c r="JA43" i="5"/>
  <c r="IZ43" i="5"/>
  <c r="IY43" i="5"/>
  <c r="IX43" i="5"/>
  <c r="IW43" i="5"/>
  <c r="IV43" i="5"/>
  <c r="IU43" i="5"/>
  <c r="IT43" i="5"/>
  <c r="IS43" i="5"/>
  <c r="IR43" i="5"/>
  <c r="IQ43" i="5"/>
  <c r="IP43" i="5"/>
  <c r="IO43" i="5"/>
  <c r="IN43" i="5"/>
  <c r="IM43" i="5"/>
  <c r="IL43" i="5"/>
  <c r="IK43" i="5"/>
  <c r="IJ43" i="5"/>
  <c r="II43" i="5"/>
  <c r="IH43" i="5"/>
  <c r="IG43" i="5"/>
  <c r="IF43" i="5"/>
  <c r="IE43" i="5"/>
  <c r="ID43" i="5"/>
  <c r="IC43" i="5"/>
  <c r="IB43" i="5"/>
  <c r="IA43" i="5"/>
  <c r="HZ43" i="5"/>
  <c r="HY43" i="5"/>
  <c r="HX43" i="5"/>
  <c r="HW43" i="5"/>
  <c r="HV43" i="5"/>
  <c r="HU43" i="5"/>
  <c r="HT43" i="5"/>
  <c r="HS43" i="5"/>
  <c r="HQ43" i="5"/>
  <c r="HP43" i="5"/>
  <c r="HO43" i="5"/>
  <c r="HN43" i="5"/>
  <c r="HM43" i="5"/>
  <c r="HL43" i="5"/>
  <c r="HK43" i="5"/>
  <c r="HJ43" i="5"/>
  <c r="HE43" i="5"/>
  <c r="HD43" i="5"/>
  <c r="HC43" i="5"/>
  <c r="HB43" i="5"/>
  <c r="HA43" i="5"/>
  <c r="GZ43" i="5"/>
  <c r="GY43" i="5"/>
  <c r="GX43" i="5"/>
  <c r="GW43" i="5"/>
  <c r="GV43" i="5"/>
  <c r="GU43" i="5"/>
  <c r="GT43" i="5"/>
  <c r="GS43" i="5"/>
  <c r="GR43" i="5"/>
  <c r="GQ43" i="5"/>
  <c r="GP43" i="5"/>
  <c r="GO43" i="5"/>
  <c r="GN43" i="5"/>
  <c r="GM43" i="5"/>
  <c r="GL43" i="5"/>
  <c r="GK43" i="5"/>
  <c r="GJ43" i="5"/>
  <c r="GI43" i="5"/>
  <c r="GH43" i="5"/>
  <c r="GG43" i="5"/>
  <c r="GF43" i="5"/>
  <c r="GE43" i="5"/>
  <c r="GD43" i="5"/>
  <c r="GC43" i="5"/>
  <c r="GB43" i="5"/>
  <c r="GA43" i="5"/>
  <c r="FZ43" i="5"/>
  <c r="FY43" i="5"/>
  <c r="FX43" i="5"/>
  <c r="FW43" i="5"/>
  <c r="FV43" i="5"/>
  <c r="FU43" i="5"/>
  <c r="FT43" i="5"/>
  <c r="FS43" i="5"/>
  <c r="FR43" i="5"/>
  <c r="FQ43" i="5"/>
  <c r="FP43" i="5"/>
  <c r="FO43" i="5"/>
  <c r="FN43" i="5"/>
  <c r="FM43" i="5"/>
  <c r="FL43" i="5"/>
  <c r="FK43" i="5"/>
  <c r="FJ43" i="5"/>
  <c r="FI43" i="5"/>
  <c r="FH43" i="5"/>
  <c r="FG43" i="5"/>
  <c r="FF43" i="5"/>
  <c r="FE43" i="5"/>
  <c r="EZ43" i="5"/>
  <c r="EY43" i="5"/>
  <c r="ER43" i="5"/>
  <c r="EP43" i="5"/>
  <c r="EO43" i="5"/>
  <c r="EN43" i="5"/>
  <c r="EM43" i="5"/>
  <c r="EL43" i="5"/>
  <c r="EK43" i="5"/>
  <c r="EJ43" i="5"/>
  <c r="EI43" i="5"/>
  <c r="EH43" i="5"/>
  <c r="EG43" i="5"/>
  <c r="EF43" i="5"/>
  <c r="EE43" i="5"/>
  <c r="ED43" i="5"/>
  <c r="EC43" i="5"/>
  <c r="EB43" i="5"/>
  <c r="EA43" i="5"/>
  <c r="DZ43" i="5"/>
  <c r="DY43" i="5"/>
  <c r="DX43" i="5"/>
  <c r="DW43" i="5"/>
  <c r="DV43" i="5"/>
  <c r="DU43" i="5"/>
  <c r="DT43" i="5"/>
  <c r="DS43" i="5"/>
  <c r="DR43" i="5"/>
  <c r="DQ43" i="5"/>
  <c r="DP43" i="5"/>
  <c r="DO43" i="5"/>
  <c r="DN43" i="5"/>
  <c r="DM43" i="5"/>
  <c r="DL43" i="5"/>
  <c r="DK43" i="5"/>
  <c r="DJ43" i="5"/>
  <c r="DI43" i="5"/>
  <c r="DH43" i="5"/>
  <c r="DG43" i="5"/>
  <c r="DF43" i="5"/>
  <c r="DE43" i="5"/>
  <c r="DD43" i="5"/>
  <c r="DC43" i="5"/>
  <c r="DB43" i="5"/>
  <c r="DA43" i="5"/>
  <c r="CZ43" i="5"/>
  <c r="CY43" i="5"/>
  <c r="CX43" i="5"/>
  <c r="CW43" i="5"/>
  <c r="CV43" i="5"/>
  <c r="CU43" i="5"/>
  <c r="CT43" i="5"/>
  <c r="CS43" i="5"/>
  <c r="CR43" i="5"/>
  <c r="CQ43" i="5"/>
  <c r="CP43" i="5"/>
  <c r="CO43" i="5"/>
  <c r="CN43" i="5"/>
  <c r="CM43" i="5"/>
  <c r="CL43" i="5"/>
  <c r="CK43" i="5"/>
  <c r="CJ43" i="5"/>
  <c r="CI43" i="5"/>
  <c r="CH43" i="5"/>
  <c r="CG43" i="5"/>
  <c r="CF43" i="5"/>
  <c r="CE43" i="5"/>
  <c r="CD43" i="5"/>
  <c r="CC43" i="5"/>
  <c r="CB43" i="5"/>
  <c r="CA43" i="5"/>
  <c r="BZ43" i="5"/>
  <c r="BY43" i="5"/>
  <c r="BX43" i="5"/>
  <c r="BW43" i="5"/>
  <c r="BV43" i="5"/>
  <c r="BU43" i="5"/>
  <c r="BT43" i="5"/>
  <c r="BS43" i="5"/>
  <c r="BR43" i="5"/>
  <c r="BQ43" i="5"/>
  <c r="BP43" i="5"/>
  <c r="BO43" i="5"/>
  <c r="BN43" i="5"/>
  <c r="BL43" i="5"/>
  <c r="BK43" i="5"/>
  <c r="BJ43" i="5"/>
  <c r="BI43" i="5"/>
  <c r="BH43" i="5"/>
  <c r="BG43" i="5"/>
  <c r="BF43" i="5"/>
  <c r="BE43" i="5"/>
  <c r="BD43" i="5"/>
  <c r="BC43" i="5"/>
  <c r="BB43" i="5"/>
  <c r="BA43" i="5"/>
  <c r="AZ43" i="5"/>
  <c r="AY43" i="5"/>
  <c r="AX43" i="5"/>
  <c r="AW43" i="5"/>
  <c r="AV43" i="5"/>
  <c r="AU43" i="5"/>
  <c r="AT43" i="5"/>
  <c r="AS43" i="5"/>
  <c r="AR43" i="5"/>
  <c r="AQ43" i="5"/>
  <c r="AP43" i="5"/>
  <c r="AO43" i="5"/>
  <c r="AN43" i="5"/>
  <c r="AM43" i="5"/>
  <c r="AL43" i="5"/>
  <c r="AK43" i="5"/>
  <c r="AJ43" i="5"/>
  <c r="AI43" i="5"/>
  <c r="AH43" i="5"/>
  <c r="AG43" i="5"/>
  <c r="AF43" i="5"/>
  <c r="AE43" i="5"/>
  <c r="AD43" i="5"/>
  <c r="AC43" i="5"/>
  <c r="AB43" i="5"/>
  <c r="AA43" i="5"/>
  <c r="Z43" i="5"/>
  <c r="Y43" i="5"/>
  <c r="X43" i="5"/>
  <c r="W43" i="5"/>
  <c r="W47" i="5" s="1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E43" i="5"/>
  <c r="D43" i="5"/>
  <c r="C43" i="5"/>
  <c r="C47" i="5" s="1"/>
  <c r="XM44" i="4"/>
  <c r="XL44" i="4"/>
  <c r="XK44" i="4"/>
  <c r="XJ44" i="4"/>
  <c r="XI44" i="4"/>
  <c r="XH44" i="4"/>
  <c r="XG44" i="4"/>
  <c r="XF44" i="4"/>
  <c r="XE44" i="4"/>
  <c r="XD44" i="4"/>
  <c r="XC44" i="4"/>
  <c r="XB44" i="4"/>
  <c r="XA44" i="4"/>
  <c r="WZ44" i="4"/>
  <c r="WY44" i="4"/>
  <c r="WX44" i="4"/>
  <c r="WW44" i="4"/>
  <c r="WV44" i="4"/>
  <c r="WU44" i="4"/>
  <c r="WT44" i="4"/>
  <c r="WS44" i="4"/>
  <c r="WR44" i="4"/>
  <c r="WQ44" i="4"/>
  <c r="WP44" i="4"/>
  <c r="WO44" i="4"/>
  <c r="WN44" i="4"/>
  <c r="WM44" i="4"/>
  <c r="WL44" i="4"/>
  <c r="WK44" i="4"/>
  <c r="WJ44" i="4"/>
  <c r="WI44" i="4"/>
  <c r="WH44" i="4"/>
  <c r="WG44" i="4"/>
  <c r="WF44" i="4"/>
  <c r="WE44" i="4"/>
  <c r="WD44" i="4"/>
  <c r="WC44" i="4"/>
  <c r="WB44" i="4"/>
  <c r="WA44" i="4"/>
  <c r="VZ44" i="4"/>
  <c r="VY44" i="4"/>
  <c r="VX44" i="4"/>
  <c r="VW44" i="4"/>
  <c r="VV44" i="4"/>
  <c r="VT44" i="4"/>
  <c r="VS44" i="4"/>
  <c r="VR44" i="4"/>
  <c r="VQ44" i="4"/>
  <c r="VP44" i="4"/>
  <c r="VO44" i="4"/>
  <c r="VN44" i="4"/>
  <c r="VM44" i="4"/>
  <c r="VL44" i="4"/>
  <c r="VK44" i="4"/>
  <c r="VJ44" i="4"/>
  <c r="VI44" i="4"/>
  <c r="VH44" i="4"/>
  <c r="VG44" i="4"/>
  <c r="VF44" i="4"/>
  <c r="VE44" i="4"/>
  <c r="VD44" i="4"/>
  <c r="VC44" i="4"/>
  <c r="VB44" i="4"/>
  <c r="VA44" i="4"/>
  <c r="UZ44" i="4"/>
  <c r="UY44" i="4"/>
  <c r="UX44" i="4"/>
  <c r="UW44" i="4"/>
  <c r="UV44" i="4"/>
  <c r="UU44" i="4"/>
  <c r="UT44" i="4"/>
  <c r="US44" i="4"/>
  <c r="UR44" i="4"/>
  <c r="UQ44" i="4"/>
  <c r="UP44" i="4"/>
  <c r="UO44" i="4"/>
  <c r="UN44" i="4"/>
  <c r="UM44" i="4"/>
  <c r="UL44" i="4"/>
  <c r="UK44" i="4"/>
  <c r="UJ44" i="4"/>
  <c r="UI44" i="4"/>
  <c r="UH44" i="4"/>
  <c r="UG44" i="4"/>
  <c r="UF44" i="4"/>
  <c r="UE44" i="4"/>
  <c r="UD44" i="4"/>
  <c r="UC44" i="4"/>
  <c r="UB44" i="4"/>
  <c r="TZ44" i="4"/>
  <c r="TY44" i="4"/>
  <c r="TX44" i="4"/>
  <c r="TW44" i="4"/>
  <c r="TV44" i="4"/>
  <c r="TU44" i="4"/>
  <c r="TT44" i="4"/>
  <c r="TS44" i="4"/>
  <c r="TR44" i="4"/>
  <c r="TQ44" i="4"/>
  <c r="TP44" i="4"/>
  <c r="TO44" i="4"/>
  <c r="TN44" i="4"/>
  <c r="TM44" i="4"/>
  <c r="TL44" i="4"/>
  <c r="TK44" i="4"/>
  <c r="TJ44" i="4"/>
  <c r="TI44" i="4"/>
  <c r="TH44" i="4"/>
  <c r="TG44" i="4"/>
  <c r="TF44" i="4"/>
  <c r="TE44" i="4"/>
  <c r="TD44" i="4"/>
  <c r="TC44" i="4"/>
  <c r="TB44" i="4"/>
  <c r="TA44" i="4"/>
  <c r="SZ44" i="4"/>
  <c r="SY44" i="4"/>
  <c r="SX44" i="4"/>
  <c r="SW44" i="4"/>
  <c r="SV44" i="4"/>
  <c r="SU44" i="4"/>
  <c r="ST44" i="4"/>
  <c r="SS44" i="4"/>
  <c r="SR44" i="4"/>
  <c r="SQ44" i="4"/>
  <c r="SP44" i="4"/>
  <c r="SO44" i="4"/>
  <c r="SN44" i="4"/>
  <c r="SM44" i="4"/>
  <c r="SL44" i="4"/>
  <c r="SK44" i="4"/>
  <c r="SJ44" i="4"/>
  <c r="SI44" i="4"/>
  <c r="SH44" i="4"/>
  <c r="SG44" i="4"/>
  <c r="SF44" i="4"/>
  <c r="SE44" i="4"/>
  <c r="SC44" i="4"/>
  <c r="SB44" i="4"/>
  <c r="SA44" i="4"/>
  <c r="RZ44" i="4"/>
  <c r="RY44" i="4"/>
  <c r="RX44" i="4"/>
  <c r="RW44" i="4"/>
  <c r="RV44" i="4"/>
  <c r="RU44" i="4"/>
  <c r="RT44" i="4"/>
  <c r="RS44" i="4"/>
  <c r="RR44" i="4"/>
  <c r="RQ44" i="4"/>
  <c r="RP44" i="4"/>
  <c r="RO44" i="4"/>
  <c r="RN44" i="4"/>
  <c r="RM44" i="4"/>
  <c r="RL44" i="4"/>
  <c r="RK44" i="4"/>
  <c r="RJ44" i="4"/>
  <c r="RI44" i="4"/>
  <c r="RH44" i="4"/>
  <c r="RG44" i="4"/>
  <c r="RF44" i="4"/>
  <c r="RE44" i="4"/>
  <c r="RD44" i="4"/>
  <c r="RC44" i="4"/>
  <c r="RB44" i="4"/>
  <c r="RA44" i="4"/>
  <c r="QZ44" i="4"/>
  <c r="QY44" i="4"/>
  <c r="QX44" i="4"/>
  <c r="QW44" i="4"/>
  <c r="QV44" i="4"/>
  <c r="QU44" i="4"/>
  <c r="QT44" i="4"/>
  <c r="QS44" i="4"/>
  <c r="QR44" i="4"/>
  <c r="QQ44" i="4"/>
  <c r="QP44" i="4"/>
  <c r="QO44" i="4"/>
  <c r="QN44" i="4"/>
  <c r="QM44" i="4"/>
  <c r="QL44" i="4"/>
  <c r="QJ44" i="4"/>
  <c r="QI44" i="4"/>
  <c r="QH44" i="4"/>
  <c r="QG44" i="4"/>
  <c r="QF44" i="4"/>
  <c r="QE44" i="4"/>
  <c r="QD44" i="4"/>
  <c r="QC44" i="4"/>
  <c r="QB44" i="4"/>
  <c r="QA44" i="4"/>
  <c r="PZ44" i="4"/>
  <c r="PY44" i="4"/>
  <c r="PX44" i="4"/>
  <c r="PW44" i="4"/>
  <c r="PV44" i="4"/>
  <c r="PU44" i="4"/>
  <c r="PT44" i="4"/>
  <c r="PS44" i="4"/>
  <c r="PR44" i="4"/>
  <c r="PQ44" i="4"/>
  <c r="PP44" i="4"/>
  <c r="PO44" i="4"/>
  <c r="PN44" i="4"/>
  <c r="PM44" i="4"/>
  <c r="PL44" i="4"/>
  <c r="PK44" i="4"/>
  <c r="PJ44" i="4"/>
  <c r="PI44" i="4"/>
  <c r="PH44" i="4"/>
  <c r="PG44" i="4"/>
  <c r="PF44" i="4"/>
  <c r="PE44" i="4"/>
  <c r="PD44" i="4"/>
  <c r="PC44" i="4"/>
  <c r="PB44" i="4"/>
  <c r="PA44" i="4"/>
  <c r="OZ44" i="4"/>
  <c r="OY44" i="4"/>
  <c r="OX44" i="4"/>
  <c r="OW44" i="4"/>
  <c r="OV44" i="4"/>
  <c r="OU44" i="4"/>
  <c r="OT44" i="4"/>
  <c r="OS44" i="4"/>
  <c r="OQ44" i="4"/>
  <c r="OP44" i="4"/>
  <c r="OO44" i="4"/>
  <c r="ON44" i="4"/>
  <c r="OM44" i="4"/>
  <c r="OL44" i="4"/>
  <c r="OK44" i="4"/>
  <c r="OJ44" i="4"/>
  <c r="OI44" i="4"/>
  <c r="OH44" i="4"/>
  <c r="OG44" i="4"/>
  <c r="OF44" i="4"/>
  <c r="OE44" i="4"/>
  <c r="OD44" i="4"/>
  <c r="OC44" i="4"/>
  <c r="OB44" i="4"/>
  <c r="OA44" i="4"/>
  <c r="NZ44" i="4"/>
  <c r="NY44" i="4"/>
  <c r="NX44" i="4"/>
  <c r="NW44" i="4"/>
  <c r="NV44" i="4"/>
  <c r="NU44" i="4"/>
  <c r="NT44" i="4"/>
  <c r="NS44" i="4"/>
  <c r="NR44" i="4"/>
  <c r="NQ44" i="4"/>
  <c r="NP44" i="4"/>
  <c r="NO44" i="4"/>
  <c r="NN44" i="4"/>
  <c r="NM44" i="4"/>
  <c r="NL44" i="4"/>
  <c r="NK44" i="4"/>
  <c r="NJ44" i="4"/>
  <c r="NI44" i="4"/>
  <c r="NH44" i="4"/>
  <c r="NG44" i="4"/>
  <c r="NF44" i="4"/>
  <c r="NE44" i="4"/>
  <c r="ND44" i="4"/>
  <c r="NC44" i="4"/>
  <c r="NB44" i="4"/>
  <c r="NA44" i="4"/>
  <c r="MZ44" i="4"/>
  <c r="MX44" i="4"/>
  <c r="MW44" i="4"/>
  <c r="MV44" i="4"/>
  <c r="MU44" i="4"/>
  <c r="MT44" i="4"/>
  <c r="MS44" i="4"/>
  <c r="MR44" i="4"/>
  <c r="MQ44" i="4"/>
  <c r="MP44" i="4"/>
  <c r="MO44" i="4"/>
  <c r="MN44" i="4"/>
  <c r="MM44" i="4"/>
  <c r="ML44" i="4"/>
  <c r="MK44" i="4"/>
  <c r="MJ44" i="4"/>
  <c r="MI44" i="4"/>
  <c r="MH44" i="4"/>
  <c r="MG44" i="4"/>
  <c r="MF44" i="4"/>
  <c r="ME44" i="4"/>
  <c r="MD44" i="4"/>
  <c r="MC44" i="4"/>
  <c r="MB44" i="4"/>
  <c r="MA44" i="4"/>
  <c r="LZ44" i="4"/>
  <c r="LY44" i="4"/>
  <c r="LX44" i="4"/>
  <c r="LW44" i="4"/>
  <c r="LV44" i="4"/>
  <c r="LU44" i="4"/>
  <c r="LT44" i="4"/>
  <c r="LS44" i="4"/>
  <c r="LR44" i="4"/>
  <c r="LQ44" i="4"/>
  <c r="LP44" i="4"/>
  <c r="LO44" i="4"/>
  <c r="LN44" i="4"/>
  <c r="LM44" i="4"/>
  <c r="LL44" i="4"/>
  <c r="LK44" i="4"/>
  <c r="LJ44" i="4"/>
  <c r="LI44" i="4"/>
  <c r="LH44" i="4"/>
  <c r="LG44" i="4"/>
  <c r="LF44" i="4"/>
  <c r="LE44" i="4"/>
  <c r="LC44" i="4"/>
  <c r="LB44" i="4"/>
  <c r="LA44" i="4"/>
  <c r="KZ44" i="4"/>
  <c r="KY44" i="4"/>
  <c r="KX44" i="4"/>
  <c r="KW44" i="4"/>
  <c r="KV44" i="4"/>
  <c r="KU44" i="4"/>
  <c r="KT44" i="4"/>
  <c r="KS44" i="4"/>
  <c r="KR44" i="4"/>
  <c r="KQ44" i="4"/>
  <c r="KP44" i="4"/>
  <c r="KO44" i="4"/>
  <c r="KN44" i="4"/>
  <c r="KM44" i="4"/>
  <c r="KL44" i="4"/>
  <c r="KK44" i="4"/>
  <c r="KJ44" i="4"/>
  <c r="KI44" i="4"/>
  <c r="KH44" i="4"/>
  <c r="KG44" i="4"/>
  <c r="KF44" i="4"/>
  <c r="KE44" i="4"/>
  <c r="KD44" i="4"/>
  <c r="KC44" i="4"/>
  <c r="KB44" i="4"/>
  <c r="KA44" i="4"/>
  <c r="JZ44" i="4"/>
  <c r="JY44" i="4"/>
  <c r="JX44" i="4"/>
  <c r="JW44" i="4"/>
  <c r="JV44" i="4"/>
  <c r="JU44" i="4"/>
  <c r="JT44" i="4"/>
  <c r="JS44" i="4"/>
  <c r="JR44" i="4"/>
  <c r="JQ44" i="4"/>
  <c r="JP44" i="4"/>
  <c r="JO44" i="4"/>
  <c r="JN44" i="4"/>
  <c r="JM44" i="4"/>
  <c r="JL44" i="4"/>
  <c r="JK44" i="4"/>
  <c r="JJ44" i="4"/>
  <c r="JI44" i="4"/>
  <c r="JH44" i="4"/>
  <c r="JF44" i="4"/>
  <c r="JE44" i="4"/>
  <c r="JD44" i="4"/>
  <c r="JC44" i="4"/>
  <c r="JB44" i="4"/>
  <c r="JA44" i="4"/>
  <c r="IZ44" i="4"/>
  <c r="IY44" i="4"/>
  <c r="IX44" i="4"/>
  <c r="IW44" i="4"/>
  <c r="IV44" i="4"/>
  <c r="IU44" i="4"/>
  <c r="IT44" i="4"/>
  <c r="IS44" i="4"/>
  <c r="IR44" i="4"/>
  <c r="IQ44" i="4"/>
  <c r="IP44" i="4"/>
  <c r="IO44" i="4"/>
  <c r="IN44" i="4"/>
  <c r="IM44" i="4"/>
  <c r="IL44" i="4"/>
  <c r="IK44" i="4"/>
  <c r="IJ44" i="4"/>
  <c r="II44" i="4"/>
  <c r="IH44" i="4"/>
  <c r="IG44" i="4"/>
  <c r="IF44" i="4"/>
  <c r="IE44" i="4"/>
  <c r="ID44" i="4"/>
  <c r="IC44" i="4"/>
  <c r="IB44" i="4"/>
  <c r="IA44" i="4"/>
  <c r="HZ44" i="4"/>
  <c r="HY44" i="4"/>
  <c r="HX44" i="4"/>
  <c r="HW44" i="4"/>
  <c r="HV44" i="4"/>
  <c r="HU44" i="4"/>
  <c r="HT44" i="4"/>
  <c r="HR44" i="4"/>
  <c r="HQ44" i="4"/>
  <c r="HP44" i="4"/>
  <c r="HO44" i="4"/>
  <c r="HN44" i="4"/>
  <c r="HM44" i="4"/>
  <c r="HL44" i="4"/>
  <c r="HK44" i="4"/>
  <c r="HF44" i="4"/>
  <c r="HE44" i="4"/>
  <c r="HD44" i="4"/>
  <c r="HC44" i="4"/>
  <c r="HB44" i="4"/>
  <c r="HA44" i="4"/>
  <c r="GZ44" i="4"/>
  <c r="GY44" i="4"/>
  <c r="GX44" i="4"/>
  <c r="GW44" i="4"/>
  <c r="GV44" i="4"/>
  <c r="GU44" i="4"/>
  <c r="GT44" i="4"/>
  <c r="GS44" i="4"/>
  <c r="GR44" i="4"/>
  <c r="GQ44" i="4"/>
  <c r="GP44" i="4"/>
  <c r="GO44" i="4"/>
  <c r="GN44" i="4"/>
  <c r="GM44" i="4"/>
  <c r="GL44" i="4"/>
  <c r="GK44" i="4"/>
  <c r="GJ44" i="4"/>
  <c r="GI44" i="4"/>
  <c r="GH44" i="4"/>
  <c r="GG44" i="4"/>
  <c r="GF44" i="4"/>
  <c r="GE44" i="4"/>
  <c r="GD44" i="4"/>
  <c r="GC44" i="4"/>
  <c r="GB44" i="4"/>
  <c r="GA44" i="4"/>
  <c r="FZ44" i="4"/>
  <c r="FY44" i="4"/>
  <c r="FX44" i="4"/>
  <c r="FW44" i="4"/>
  <c r="FV44" i="4"/>
  <c r="FU44" i="4"/>
  <c r="FT44" i="4"/>
  <c r="FS44" i="4"/>
  <c r="FR44" i="4"/>
  <c r="FQ44" i="4"/>
  <c r="FP44" i="4"/>
  <c r="FO44" i="4"/>
  <c r="FN44" i="4"/>
  <c r="FM44" i="4"/>
  <c r="FL44" i="4"/>
  <c r="FK44" i="4"/>
  <c r="FJ44" i="4"/>
  <c r="FI44" i="4"/>
  <c r="FH44" i="4"/>
  <c r="FG44" i="4"/>
  <c r="FF44" i="4"/>
  <c r="FA44" i="4"/>
  <c r="EZ44" i="4"/>
  <c r="ES44" i="4"/>
  <c r="EQ44" i="4"/>
  <c r="EP44" i="4"/>
  <c r="EO44" i="4"/>
  <c r="EN44" i="4"/>
  <c r="EM44" i="4"/>
  <c r="EL44" i="4"/>
  <c r="EK44" i="4"/>
  <c r="EJ44" i="4"/>
  <c r="EI44" i="4"/>
  <c r="EH44" i="4"/>
  <c r="EG44" i="4"/>
  <c r="EF44" i="4"/>
  <c r="EE44" i="4"/>
  <c r="ED44" i="4"/>
  <c r="EC44" i="4"/>
  <c r="EB44" i="4"/>
  <c r="EA44" i="4"/>
  <c r="DZ44" i="4"/>
  <c r="DY44" i="4"/>
  <c r="DX44" i="4"/>
  <c r="DW44" i="4"/>
  <c r="DV44" i="4"/>
  <c r="DU44" i="4"/>
  <c r="DT44" i="4"/>
  <c r="DR44" i="4"/>
  <c r="DQ44" i="4"/>
  <c r="DP44" i="4"/>
  <c r="DO44" i="4"/>
  <c r="DN44" i="4"/>
  <c r="DM44" i="4"/>
  <c r="DL44" i="4"/>
  <c r="DK44" i="4"/>
  <c r="DJ44" i="4"/>
  <c r="DI44" i="4"/>
  <c r="DH44" i="4"/>
  <c r="DG44" i="4"/>
  <c r="DF44" i="4"/>
  <c r="DE44" i="4"/>
  <c r="DD44" i="4"/>
  <c r="DC44" i="4"/>
  <c r="DB44" i="4"/>
  <c r="DA44" i="4"/>
  <c r="CZ44" i="4"/>
  <c r="CY44" i="4"/>
  <c r="CX44" i="4"/>
  <c r="CW44" i="4"/>
  <c r="CV44" i="4"/>
  <c r="CU44" i="4"/>
  <c r="CT44" i="4"/>
  <c r="CS44" i="4"/>
  <c r="CR44" i="4"/>
  <c r="CQ44" i="4"/>
  <c r="CP44" i="4"/>
  <c r="CO44" i="4"/>
  <c r="CN44" i="4"/>
  <c r="CM44" i="4"/>
  <c r="CL44" i="4"/>
  <c r="CK44" i="4"/>
  <c r="CJ44" i="4"/>
  <c r="CI44" i="4"/>
  <c r="CH44" i="4"/>
  <c r="CG44" i="4"/>
  <c r="CF44" i="4"/>
  <c r="CE44" i="4"/>
  <c r="CD44" i="4"/>
  <c r="CC44" i="4"/>
  <c r="CB44" i="4"/>
  <c r="CA44" i="4"/>
  <c r="BZ44" i="4"/>
  <c r="BY44" i="4"/>
  <c r="BX44" i="4"/>
  <c r="BW44" i="4"/>
  <c r="BV44" i="4"/>
  <c r="BU44" i="4"/>
  <c r="BT44" i="4"/>
  <c r="BS44" i="4"/>
  <c r="BR44" i="4"/>
  <c r="BQ44" i="4"/>
  <c r="BP44" i="4"/>
  <c r="BO44" i="4"/>
  <c r="BN44" i="4"/>
  <c r="BK44" i="4"/>
  <c r="BJ44" i="4"/>
  <c r="BI44" i="4"/>
  <c r="BH44" i="4"/>
  <c r="BG44" i="4"/>
  <c r="BF44" i="4"/>
  <c r="BE44" i="4"/>
  <c r="BD44" i="4"/>
  <c r="BC44" i="4"/>
  <c r="BB44" i="4"/>
  <c r="BA44" i="4"/>
  <c r="AZ44" i="4"/>
  <c r="AY44" i="4"/>
  <c r="AX44" i="4"/>
  <c r="AW44" i="4"/>
  <c r="AV44" i="4"/>
  <c r="AU44" i="4"/>
  <c r="AT44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D44" i="4"/>
  <c r="AC44" i="4"/>
  <c r="AB44" i="4"/>
  <c r="AA44" i="4"/>
  <c r="Z44" i="4"/>
  <c r="Y44" i="4"/>
  <c r="X44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XY43" i="4"/>
  <c r="XX43" i="4"/>
  <c r="XW43" i="4"/>
  <c r="XV43" i="4"/>
  <c r="XU43" i="4"/>
  <c r="XT43" i="4"/>
  <c r="XS43" i="4"/>
  <c r="XR43" i="4"/>
  <c r="XQ43" i="4"/>
  <c r="XP43" i="4"/>
  <c r="XO43" i="4"/>
  <c r="XY42" i="4"/>
  <c r="XX42" i="4"/>
  <c r="XW42" i="4"/>
  <c r="XV42" i="4"/>
  <c r="XU42" i="4"/>
  <c r="XT42" i="4"/>
  <c r="XS42" i="4"/>
  <c r="XR42" i="4"/>
  <c r="XQ42" i="4"/>
  <c r="XP42" i="4"/>
  <c r="XO42" i="4"/>
  <c r="XY41" i="4"/>
  <c r="XX41" i="4"/>
  <c r="XW41" i="4"/>
  <c r="XV41" i="4"/>
  <c r="XU41" i="4"/>
  <c r="XT41" i="4"/>
  <c r="XS41" i="4"/>
  <c r="XR41" i="4"/>
  <c r="XQ41" i="4"/>
  <c r="XP41" i="4"/>
  <c r="XO41" i="4"/>
  <c r="XY40" i="4"/>
  <c r="XX40" i="4"/>
  <c r="XW40" i="4"/>
  <c r="XV40" i="4"/>
  <c r="XU40" i="4"/>
  <c r="XT40" i="4"/>
  <c r="XS40" i="4"/>
  <c r="XR40" i="4"/>
  <c r="XQ40" i="4"/>
  <c r="XP40" i="4"/>
  <c r="XO40" i="4"/>
  <c r="XY39" i="4"/>
  <c r="XX39" i="4"/>
  <c r="XW39" i="4"/>
  <c r="XV39" i="4"/>
  <c r="XU39" i="4"/>
  <c r="XT39" i="4"/>
  <c r="XS39" i="4"/>
  <c r="XR39" i="4"/>
  <c r="XQ39" i="4"/>
  <c r="XP39" i="4"/>
  <c r="XO39" i="4"/>
  <c r="XY38" i="4"/>
  <c r="XX38" i="4"/>
  <c r="XW38" i="4"/>
  <c r="XV38" i="4"/>
  <c r="XU38" i="4"/>
  <c r="XT38" i="4"/>
  <c r="XS38" i="4"/>
  <c r="XR38" i="4"/>
  <c r="XQ38" i="4"/>
  <c r="XP38" i="4"/>
  <c r="XO38" i="4"/>
  <c r="XY37" i="4"/>
  <c r="XX37" i="4"/>
  <c r="XW37" i="4"/>
  <c r="XV37" i="4"/>
  <c r="XU37" i="4"/>
  <c r="XT37" i="4"/>
  <c r="XS37" i="4"/>
  <c r="XR37" i="4"/>
  <c r="XQ37" i="4"/>
  <c r="XP37" i="4"/>
  <c r="XO37" i="4"/>
  <c r="XY36" i="4"/>
  <c r="XX36" i="4"/>
  <c r="XW36" i="4"/>
  <c r="XV36" i="4"/>
  <c r="XU36" i="4"/>
  <c r="XT36" i="4"/>
  <c r="XS36" i="4"/>
  <c r="XR36" i="4"/>
  <c r="XQ36" i="4"/>
  <c r="XP36" i="4"/>
  <c r="XO36" i="4"/>
  <c r="XY35" i="4"/>
  <c r="XX35" i="4"/>
  <c r="XW35" i="4"/>
  <c r="XV35" i="4"/>
  <c r="XU35" i="4"/>
  <c r="XT35" i="4"/>
  <c r="XS35" i="4"/>
  <c r="XR35" i="4"/>
  <c r="XQ35" i="4"/>
  <c r="XP35" i="4"/>
  <c r="XO35" i="4"/>
  <c r="XY34" i="4"/>
  <c r="XX34" i="4"/>
  <c r="XW34" i="4"/>
  <c r="XV34" i="4"/>
  <c r="XU34" i="4"/>
  <c r="XT34" i="4"/>
  <c r="XS34" i="4"/>
  <c r="XR34" i="4"/>
  <c r="XQ34" i="4"/>
  <c r="XP34" i="4"/>
  <c r="XO34" i="4"/>
  <c r="XY33" i="4"/>
  <c r="XX33" i="4"/>
  <c r="XW33" i="4"/>
  <c r="XV33" i="4"/>
  <c r="XU33" i="4"/>
  <c r="XT33" i="4"/>
  <c r="XS33" i="4"/>
  <c r="XR33" i="4"/>
  <c r="XQ33" i="4"/>
  <c r="XP33" i="4"/>
  <c r="XO33" i="4"/>
  <c r="XY32" i="4"/>
  <c r="XX32" i="4"/>
  <c r="XW32" i="4"/>
  <c r="XV32" i="4"/>
  <c r="XU32" i="4"/>
  <c r="XT32" i="4"/>
  <c r="XS32" i="4"/>
  <c r="XR32" i="4"/>
  <c r="XQ32" i="4"/>
  <c r="XP32" i="4"/>
  <c r="XO32" i="4"/>
  <c r="XY31" i="4"/>
  <c r="XX31" i="4"/>
  <c r="XW31" i="4"/>
  <c r="XV31" i="4"/>
  <c r="XU31" i="4"/>
  <c r="XT31" i="4"/>
  <c r="XS31" i="4"/>
  <c r="XR31" i="4"/>
  <c r="XQ31" i="4"/>
  <c r="XP31" i="4"/>
  <c r="XO31" i="4"/>
  <c r="XY30" i="4"/>
  <c r="XX30" i="4"/>
  <c r="XW30" i="4"/>
  <c r="XV30" i="4"/>
  <c r="XU30" i="4"/>
  <c r="XT30" i="4"/>
  <c r="XS30" i="4"/>
  <c r="XR30" i="4"/>
  <c r="XQ30" i="4"/>
  <c r="XP30" i="4"/>
  <c r="XO30" i="4"/>
  <c r="XY29" i="4"/>
  <c r="XX29" i="4"/>
  <c r="XW29" i="4"/>
  <c r="XV29" i="4"/>
  <c r="XU29" i="4"/>
  <c r="XT29" i="4"/>
  <c r="XS29" i="4"/>
  <c r="XR29" i="4"/>
  <c r="XQ29" i="4"/>
  <c r="XP29" i="4"/>
  <c r="XO29" i="4"/>
  <c r="XY28" i="4"/>
  <c r="XX28" i="4"/>
  <c r="XW28" i="4"/>
  <c r="XV28" i="4"/>
  <c r="XU28" i="4"/>
  <c r="XT28" i="4"/>
  <c r="XS28" i="4"/>
  <c r="XR28" i="4"/>
  <c r="XQ28" i="4"/>
  <c r="XP28" i="4"/>
  <c r="XO28" i="4"/>
  <c r="XY27" i="4"/>
  <c r="XX27" i="4"/>
  <c r="XW27" i="4"/>
  <c r="XV27" i="4"/>
  <c r="XU27" i="4"/>
  <c r="XT27" i="4"/>
  <c r="XS27" i="4"/>
  <c r="XR27" i="4"/>
  <c r="XQ27" i="4"/>
  <c r="XP27" i="4"/>
  <c r="XO27" i="4"/>
  <c r="XY26" i="4"/>
  <c r="XX26" i="4"/>
  <c r="XW26" i="4"/>
  <c r="XV26" i="4"/>
  <c r="XU26" i="4"/>
  <c r="XT26" i="4"/>
  <c r="XS26" i="4"/>
  <c r="XR26" i="4"/>
  <c r="XQ26" i="4"/>
  <c r="XP26" i="4"/>
  <c r="XO26" i="4"/>
  <c r="XY25" i="4"/>
  <c r="XX25" i="4"/>
  <c r="XW25" i="4"/>
  <c r="XV25" i="4"/>
  <c r="XU25" i="4"/>
  <c r="XT25" i="4"/>
  <c r="XS25" i="4"/>
  <c r="XR25" i="4"/>
  <c r="XQ25" i="4"/>
  <c r="XP25" i="4"/>
  <c r="XO25" i="4"/>
  <c r="XY24" i="4"/>
  <c r="XX24" i="4"/>
  <c r="XW24" i="4"/>
  <c r="XV24" i="4"/>
  <c r="XU24" i="4"/>
  <c r="XT24" i="4"/>
  <c r="XS24" i="4"/>
  <c r="XR24" i="4"/>
  <c r="XQ24" i="4"/>
  <c r="XP24" i="4"/>
  <c r="XO24" i="4"/>
  <c r="XY23" i="4"/>
  <c r="XX23" i="4"/>
  <c r="XW23" i="4"/>
  <c r="XV23" i="4"/>
  <c r="XU23" i="4"/>
  <c r="XT23" i="4"/>
  <c r="XS23" i="4"/>
  <c r="XR23" i="4"/>
  <c r="XQ23" i="4"/>
  <c r="XP23" i="4"/>
  <c r="XO23" i="4"/>
  <c r="XY22" i="4"/>
  <c r="XX22" i="4"/>
  <c r="XW22" i="4"/>
  <c r="XV22" i="4"/>
  <c r="XU22" i="4"/>
  <c r="XT22" i="4"/>
  <c r="XS22" i="4"/>
  <c r="XR22" i="4"/>
  <c r="XQ22" i="4"/>
  <c r="XP22" i="4"/>
  <c r="XO22" i="4"/>
  <c r="XY21" i="4"/>
  <c r="XX21" i="4"/>
  <c r="XW21" i="4"/>
  <c r="XV21" i="4"/>
  <c r="XU21" i="4"/>
  <c r="XT21" i="4"/>
  <c r="XS21" i="4"/>
  <c r="XR21" i="4"/>
  <c r="XQ21" i="4"/>
  <c r="XP21" i="4"/>
  <c r="XO21" i="4"/>
  <c r="XY20" i="4"/>
  <c r="XX20" i="4"/>
  <c r="XW20" i="4"/>
  <c r="XV20" i="4"/>
  <c r="XU20" i="4"/>
  <c r="XT20" i="4"/>
  <c r="XS20" i="4"/>
  <c r="XR20" i="4"/>
  <c r="XQ20" i="4"/>
  <c r="XP20" i="4"/>
  <c r="XO20" i="4"/>
  <c r="XY19" i="4"/>
  <c r="XX19" i="4"/>
  <c r="XW19" i="4"/>
  <c r="XV19" i="4"/>
  <c r="XU19" i="4"/>
  <c r="XT19" i="4"/>
  <c r="XS19" i="4"/>
  <c r="XR19" i="4"/>
  <c r="XQ19" i="4"/>
  <c r="XP19" i="4"/>
  <c r="XO19" i="4"/>
  <c r="XY18" i="4"/>
  <c r="XX18" i="4"/>
  <c r="XW18" i="4"/>
  <c r="XV18" i="4"/>
  <c r="XU18" i="4"/>
  <c r="XT18" i="4"/>
  <c r="XS18" i="4"/>
  <c r="XR18" i="4"/>
  <c r="XQ18" i="4"/>
  <c r="XP18" i="4"/>
  <c r="XO18" i="4"/>
  <c r="XY17" i="4"/>
  <c r="XX17" i="4"/>
  <c r="XW17" i="4"/>
  <c r="XV17" i="4"/>
  <c r="XU17" i="4"/>
  <c r="XT17" i="4"/>
  <c r="XS17" i="4"/>
  <c r="XR17" i="4"/>
  <c r="XQ17" i="4"/>
  <c r="XP17" i="4"/>
  <c r="XO17" i="4"/>
  <c r="XY16" i="4"/>
  <c r="XX16" i="4"/>
  <c r="XW16" i="4"/>
  <c r="XV16" i="4"/>
  <c r="XU16" i="4"/>
  <c r="XT16" i="4"/>
  <c r="XS16" i="4"/>
  <c r="XR16" i="4"/>
  <c r="XQ16" i="4"/>
  <c r="XP16" i="4"/>
  <c r="XO16" i="4"/>
  <c r="XY15" i="4"/>
  <c r="XX15" i="4"/>
  <c r="XW15" i="4"/>
  <c r="XV15" i="4"/>
  <c r="XU15" i="4"/>
  <c r="XT15" i="4"/>
  <c r="XS15" i="4"/>
  <c r="XR15" i="4"/>
  <c r="XQ15" i="4"/>
  <c r="XP15" i="4"/>
  <c r="XO15" i="4"/>
  <c r="XY14" i="4"/>
  <c r="XX14" i="4"/>
  <c r="XW14" i="4"/>
  <c r="XV14" i="4"/>
  <c r="XU14" i="4"/>
  <c r="XT14" i="4"/>
  <c r="XS14" i="4"/>
  <c r="XR14" i="4"/>
  <c r="XQ14" i="4"/>
  <c r="XP14" i="4"/>
  <c r="XO14" i="4"/>
  <c r="XY13" i="4"/>
  <c r="XX13" i="4"/>
  <c r="XW13" i="4"/>
  <c r="XV13" i="4"/>
  <c r="XU13" i="4"/>
  <c r="XT13" i="4"/>
  <c r="XS13" i="4"/>
  <c r="XR13" i="4"/>
  <c r="XQ13" i="4"/>
  <c r="XP13" i="4"/>
  <c r="XO13" i="4"/>
  <c r="XY12" i="4"/>
  <c r="XX12" i="4"/>
  <c r="XW12" i="4"/>
  <c r="XV12" i="4"/>
  <c r="XU12" i="4"/>
  <c r="XT12" i="4"/>
  <c r="XS12" i="4"/>
  <c r="XR12" i="4"/>
  <c r="XQ12" i="4"/>
  <c r="XP12" i="4"/>
  <c r="XO12" i="4"/>
  <c r="XY11" i="4"/>
  <c r="XX11" i="4"/>
  <c r="XW11" i="4"/>
  <c r="XV11" i="4"/>
  <c r="XU11" i="4"/>
  <c r="XT11" i="4"/>
  <c r="XS11" i="4"/>
  <c r="XR11" i="4"/>
  <c r="XQ11" i="4"/>
  <c r="XP11" i="4"/>
  <c r="XO11" i="4"/>
  <c r="XY10" i="4"/>
  <c r="XX10" i="4"/>
  <c r="XW10" i="4"/>
  <c r="XV10" i="4"/>
  <c r="XU10" i="4"/>
  <c r="XT10" i="4"/>
  <c r="XS10" i="4"/>
  <c r="XR10" i="4"/>
  <c r="XQ10" i="4"/>
  <c r="XP10" i="4"/>
  <c r="XO10" i="4"/>
  <c r="XX9" i="4"/>
  <c r="XW9" i="4"/>
  <c r="XV9" i="4"/>
  <c r="XU9" i="4"/>
  <c r="XT9" i="4"/>
  <c r="XS9" i="4"/>
  <c r="XR9" i="4"/>
  <c r="XQ9" i="4"/>
  <c r="XP9" i="4"/>
  <c r="XO9" i="4"/>
  <c r="BL9" i="4"/>
  <c r="BL44" i="4" s="1"/>
  <c r="XY8" i="4"/>
  <c r="XX8" i="4"/>
  <c r="XW8" i="4"/>
  <c r="XV8" i="4"/>
  <c r="XU8" i="4"/>
  <c r="XT8" i="4"/>
  <c r="XS8" i="4"/>
  <c r="XR8" i="4"/>
  <c r="XQ8" i="4"/>
  <c r="XP8" i="4"/>
  <c r="NM90" i="3"/>
  <c r="NL90" i="3"/>
  <c r="NK90" i="3"/>
  <c r="NJ90" i="3"/>
  <c r="NI90" i="3"/>
  <c r="NH90" i="3"/>
  <c r="NG90" i="3"/>
  <c r="NF90" i="3"/>
  <c r="NE90" i="3"/>
  <c r="ND90" i="3"/>
  <c r="NC90" i="3"/>
  <c r="NB90" i="3"/>
  <c r="NA90" i="3"/>
  <c r="MZ90" i="3"/>
  <c r="MY90" i="3"/>
  <c r="MX90" i="3"/>
  <c r="MW90" i="3"/>
  <c r="MV90" i="3"/>
  <c r="MU90" i="3"/>
  <c r="MT90" i="3"/>
  <c r="MS90" i="3"/>
  <c r="MR90" i="3"/>
  <c r="MQ90" i="3"/>
  <c r="MP90" i="3"/>
  <c r="MO90" i="3"/>
  <c r="MN90" i="3"/>
  <c r="MM90" i="3"/>
  <c r="ML90" i="3"/>
  <c r="MK90" i="3"/>
  <c r="MJ90" i="3"/>
  <c r="MI90" i="3"/>
  <c r="MH90" i="3"/>
  <c r="MG90" i="3"/>
  <c r="MF90" i="3"/>
  <c r="ME90" i="3"/>
  <c r="MD90" i="3"/>
  <c r="MC90" i="3"/>
  <c r="MB90" i="3"/>
  <c r="MA90" i="3"/>
  <c r="LZ90" i="3"/>
  <c r="LY90" i="3"/>
  <c r="LX90" i="3"/>
  <c r="LW90" i="3"/>
  <c r="LV90" i="3"/>
  <c r="LU90" i="3"/>
  <c r="LT90" i="3"/>
  <c r="LS90" i="3"/>
  <c r="LR90" i="3"/>
  <c r="LQ90" i="3"/>
  <c r="LP90" i="3"/>
  <c r="LO90" i="3"/>
  <c r="LN90" i="3"/>
  <c r="LM90" i="3"/>
  <c r="LL90" i="3"/>
  <c r="LK90" i="3"/>
  <c r="LJ90" i="3"/>
  <c r="LI90" i="3"/>
  <c r="LH90" i="3"/>
  <c r="LG90" i="3"/>
  <c r="LF90" i="3"/>
  <c r="LE90" i="3"/>
  <c r="LD90" i="3"/>
  <c r="LC90" i="3"/>
  <c r="LB90" i="3"/>
  <c r="LA90" i="3"/>
  <c r="KZ90" i="3"/>
  <c r="KY90" i="3"/>
  <c r="KX90" i="3"/>
  <c r="KW90" i="3"/>
  <c r="KV90" i="3"/>
  <c r="KU90" i="3"/>
  <c r="KS90" i="3"/>
  <c r="KR90" i="3"/>
  <c r="KQ90" i="3"/>
  <c r="KP90" i="3"/>
  <c r="KO90" i="3"/>
  <c r="KN90" i="3"/>
  <c r="KM90" i="3"/>
  <c r="KL90" i="3"/>
  <c r="KK90" i="3"/>
  <c r="KJ90" i="3"/>
  <c r="KI90" i="3"/>
  <c r="KH90" i="3"/>
  <c r="KG90" i="3"/>
  <c r="KF90" i="3"/>
  <c r="KE90" i="3"/>
  <c r="KD90" i="3"/>
  <c r="KC90" i="3"/>
  <c r="KB90" i="3"/>
  <c r="KA90" i="3"/>
  <c r="JZ90" i="3"/>
  <c r="JY90" i="3"/>
  <c r="JX90" i="3"/>
  <c r="JW90" i="3"/>
  <c r="JV90" i="3"/>
  <c r="JU90" i="3"/>
  <c r="JT90" i="3"/>
  <c r="JS90" i="3"/>
  <c r="JR90" i="3"/>
  <c r="JQ90" i="3"/>
  <c r="JP90" i="3"/>
  <c r="JO90" i="3"/>
  <c r="JN90" i="3"/>
  <c r="JM90" i="3"/>
  <c r="JL90" i="3"/>
  <c r="JK90" i="3"/>
  <c r="JJ90" i="3"/>
  <c r="JI90" i="3"/>
  <c r="JH90" i="3"/>
  <c r="JG90" i="3"/>
  <c r="JF90" i="3"/>
  <c r="JE90" i="3"/>
  <c r="JD90" i="3"/>
  <c r="JC90" i="3"/>
  <c r="JB90" i="3"/>
  <c r="JA90" i="3"/>
  <c r="IZ90" i="3"/>
  <c r="IY90" i="3"/>
  <c r="IX90" i="3"/>
  <c r="IW90" i="3"/>
  <c r="IV90" i="3"/>
  <c r="IU90" i="3"/>
  <c r="IT90" i="3"/>
  <c r="IS90" i="3"/>
  <c r="IR90" i="3"/>
  <c r="IQ90" i="3"/>
  <c r="IP90" i="3"/>
  <c r="IO90" i="3"/>
  <c r="IN90" i="3"/>
  <c r="IM90" i="3"/>
  <c r="IL90" i="3"/>
  <c r="IK90" i="3"/>
  <c r="IJ90" i="3"/>
  <c r="II90" i="3"/>
  <c r="IH90" i="3"/>
  <c r="IG90" i="3"/>
  <c r="IF90" i="3"/>
  <c r="IE90" i="3"/>
  <c r="ID90" i="3"/>
  <c r="IC90" i="3"/>
  <c r="IB90" i="3"/>
  <c r="IA90" i="3"/>
  <c r="HY90" i="3"/>
  <c r="HX90" i="3"/>
  <c r="HW90" i="3"/>
  <c r="HV90" i="3"/>
  <c r="HU90" i="3"/>
  <c r="HT90" i="3"/>
  <c r="HS90" i="3"/>
  <c r="HR90" i="3"/>
  <c r="HQ90" i="3"/>
  <c r="HP90" i="3"/>
  <c r="HO90" i="3"/>
  <c r="HN90" i="3"/>
  <c r="HM90" i="3"/>
  <c r="HL90" i="3"/>
  <c r="HK90" i="3"/>
  <c r="HJ90" i="3"/>
  <c r="HI90" i="3"/>
  <c r="HH90" i="3"/>
  <c r="HG90" i="3"/>
  <c r="HF90" i="3"/>
  <c r="HE90" i="3"/>
  <c r="HD90" i="3"/>
  <c r="HC90" i="3"/>
  <c r="HB90" i="3"/>
  <c r="HA90" i="3"/>
  <c r="GZ90" i="3"/>
  <c r="GY90" i="3"/>
  <c r="GX90" i="3"/>
  <c r="GW90" i="3"/>
  <c r="GV90" i="3"/>
  <c r="GU90" i="3"/>
  <c r="GT90" i="3"/>
  <c r="GS90" i="3"/>
  <c r="GR90" i="3"/>
  <c r="GQ90" i="3"/>
  <c r="GP90" i="3"/>
  <c r="GO90" i="3"/>
  <c r="GN90" i="3"/>
  <c r="GM90" i="3"/>
  <c r="GL90" i="3"/>
  <c r="GK90" i="3"/>
  <c r="GJ90" i="3"/>
  <c r="GI90" i="3"/>
  <c r="GH90" i="3"/>
  <c r="GG90" i="3"/>
  <c r="GF90" i="3"/>
  <c r="GE90" i="3"/>
  <c r="GD90" i="3"/>
  <c r="GC90" i="3"/>
  <c r="GB90" i="3"/>
  <c r="GA90" i="3"/>
  <c r="FZ90" i="3"/>
  <c r="FY90" i="3"/>
  <c r="FX90" i="3"/>
  <c r="FW90" i="3"/>
  <c r="FV90" i="3"/>
  <c r="FU90" i="3"/>
  <c r="FT90" i="3"/>
  <c r="FS90" i="3"/>
  <c r="FR90" i="3"/>
  <c r="FQ90" i="3"/>
  <c r="FP90" i="3"/>
  <c r="FO90" i="3"/>
  <c r="FN90" i="3"/>
  <c r="FM90" i="3"/>
  <c r="FL90" i="3"/>
  <c r="FK90" i="3"/>
  <c r="FJ90" i="3"/>
  <c r="FI90" i="3"/>
  <c r="FH90" i="3"/>
  <c r="FG90" i="3"/>
  <c r="FE90" i="3"/>
  <c r="FD90" i="3"/>
  <c r="FC90" i="3"/>
  <c r="FB90" i="3"/>
  <c r="FA90" i="3"/>
  <c r="EZ90" i="3"/>
  <c r="EY90" i="3"/>
  <c r="EX90" i="3"/>
  <c r="EW90" i="3"/>
  <c r="EV90" i="3"/>
  <c r="EU90" i="3"/>
  <c r="ET90" i="3"/>
  <c r="ES90" i="3"/>
  <c r="ER90" i="3"/>
  <c r="EQ90" i="3"/>
  <c r="EP90" i="3"/>
  <c r="EO90" i="3"/>
  <c r="EN90" i="3"/>
  <c r="EM90" i="3"/>
  <c r="EL90" i="3"/>
  <c r="EK90" i="3"/>
  <c r="EJ90" i="3"/>
  <c r="EI90" i="3"/>
  <c r="EH90" i="3"/>
  <c r="EG90" i="3"/>
  <c r="EF90" i="3"/>
  <c r="EE90" i="3"/>
  <c r="ED90" i="3"/>
  <c r="EC90" i="3"/>
  <c r="EB90" i="3"/>
  <c r="EA90" i="3"/>
  <c r="DZ90" i="3"/>
  <c r="DY90" i="3"/>
  <c r="DX90" i="3"/>
  <c r="DW90" i="3"/>
  <c r="DV90" i="3"/>
  <c r="DU90" i="3"/>
  <c r="DT90" i="3"/>
  <c r="DS90" i="3"/>
  <c r="DR90" i="3"/>
  <c r="DQ90" i="3"/>
  <c r="DP90" i="3"/>
  <c r="DO90" i="3"/>
  <c r="DN90" i="3"/>
  <c r="DM90" i="3"/>
  <c r="DL90" i="3"/>
  <c r="DK90" i="3"/>
  <c r="DJ90" i="3"/>
  <c r="DI90" i="3"/>
  <c r="DH90" i="3"/>
  <c r="DG90" i="3"/>
  <c r="DF90" i="3"/>
  <c r="DE90" i="3"/>
  <c r="DD90" i="3"/>
  <c r="DC90" i="3"/>
  <c r="DB90" i="3"/>
  <c r="DA90" i="3"/>
  <c r="CZ90" i="3"/>
  <c r="CY90" i="3"/>
  <c r="CX90" i="3"/>
  <c r="CW90" i="3"/>
  <c r="CV90" i="3"/>
  <c r="CU90" i="3"/>
  <c r="CT90" i="3"/>
  <c r="CS90" i="3"/>
  <c r="CR90" i="3"/>
  <c r="CQ90" i="3"/>
  <c r="CP90" i="3"/>
  <c r="CO90" i="3"/>
  <c r="CN90" i="3"/>
  <c r="CM90" i="3"/>
  <c r="CK90" i="3"/>
  <c r="CJ90" i="3"/>
  <c r="CI90" i="3"/>
  <c r="CH90" i="3"/>
  <c r="CG90" i="3"/>
  <c r="CF90" i="3"/>
  <c r="CE90" i="3"/>
  <c r="CD90" i="3"/>
  <c r="CC90" i="3"/>
  <c r="CB90" i="3"/>
  <c r="CA90" i="3"/>
  <c r="BZ90" i="3"/>
  <c r="BY90" i="3"/>
  <c r="BX90" i="3"/>
  <c r="BW90" i="3"/>
  <c r="BV90" i="3"/>
  <c r="BU90" i="3"/>
  <c r="BT90" i="3"/>
  <c r="BS90" i="3"/>
  <c r="BR90" i="3"/>
  <c r="BQ90" i="3"/>
  <c r="BP90" i="3"/>
  <c r="BO90" i="3"/>
  <c r="BN90" i="3"/>
  <c r="BM90" i="3"/>
  <c r="BL90" i="3"/>
  <c r="BK90" i="3"/>
  <c r="BJ90" i="3"/>
  <c r="BI90" i="3"/>
  <c r="BH90" i="3"/>
  <c r="BG90" i="3"/>
  <c r="BF90" i="3"/>
  <c r="BE90" i="3"/>
  <c r="BD90" i="3"/>
  <c r="BC90" i="3"/>
  <c r="BB90" i="3"/>
  <c r="BA90" i="3"/>
  <c r="AZ90" i="3"/>
  <c r="AY90" i="3"/>
  <c r="AX90" i="3"/>
  <c r="AW90" i="3"/>
  <c r="AV90" i="3"/>
  <c r="AU90" i="3"/>
  <c r="AT90" i="3"/>
  <c r="AS90" i="3"/>
  <c r="AR90" i="3"/>
  <c r="AQ90" i="3"/>
  <c r="AP90" i="3"/>
  <c r="AO90" i="3"/>
  <c r="AN90" i="3"/>
  <c r="AM90" i="3"/>
  <c r="AL90" i="3"/>
  <c r="AK90" i="3"/>
  <c r="AG90" i="3"/>
  <c r="AF90" i="3"/>
  <c r="AE90" i="3"/>
  <c r="AD90" i="3"/>
  <c r="AC90" i="3"/>
  <c r="AB90" i="3"/>
  <c r="X90" i="3"/>
  <c r="W90" i="3"/>
  <c r="V90" i="3"/>
  <c r="U90" i="3"/>
  <c r="T90" i="3"/>
  <c r="S90" i="3"/>
  <c r="R90" i="3"/>
  <c r="Q90" i="3"/>
  <c r="P90" i="3"/>
  <c r="L90" i="3"/>
  <c r="K90" i="3"/>
  <c r="C90" i="3"/>
  <c r="OA88" i="3"/>
  <c r="NZ88" i="3"/>
  <c r="NY88" i="3"/>
  <c r="NX88" i="3"/>
  <c r="NW88" i="3"/>
  <c r="NV88" i="3"/>
  <c r="NU88" i="3"/>
  <c r="NT88" i="3"/>
  <c r="NS88" i="3"/>
  <c r="NR88" i="3"/>
  <c r="NQ88" i="3"/>
  <c r="OA87" i="3"/>
  <c r="NZ87" i="3"/>
  <c r="NY87" i="3"/>
  <c r="NX87" i="3"/>
  <c r="NW87" i="3"/>
  <c r="NV87" i="3"/>
  <c r="NU87" i="3"/>
  <c r="NT87" i="3"/>
  <c r="NS87" i="3"/>
  <c r="NR87" i="3"/>
  <c r="NQ87" i="3"/>
  <c r="OA86" i="3"/>
  <c r="NZ86" i="3"/>
  <c r="NY86" i="3"/>
  <c r="NX86" i="3"/>
  <c r="NW86" i="3"/>
  <c r="NV86" i="3"/>
  <c r="NU86" i="3"/>
  <c r="NT86" i="3"/>
  <c r="NS86" i="3"/>
  <c r="NR86" i="3"/>
  <c r="NQ86" i="3"/>
  <c r="OA85" i="3"/>
  <c r="NZ85" i="3"/>
  <c r="NY85" i="3"/>
  <c r="NX85" i="3"/>
  <c r="NW85" i="3"/>
  <c r="NV85" i="3"/>
  <c r="NU85" i="3"/>
  <c r="NT85" i="3"/>
  <c r="NS85" i="3"/>
  <c r="NR85" i="3"/>
  <c r="NQ85" i="3"/>
  <c r="OA84" i="3"/>
  <c r="NZ84" i="3"/>
  <c r="NY84" i="3"/>
  <c r="NX84" i="3"/>
  <c r="NW84" i="3"/>
  <c r="NV84" i="3"/>
  <c r="NU84" i="3"/>
  <c r="NT84" i="3"/>
  <c r="NS84" i="3"/>
  <c r="NR84" i="3"/>
  <c r="NQ84" i="3"/>
  <c r="OA83" i="3"/>
  <c r="NZ83" i="3"/>
  <c r="NY83" i="3"/>
  <c r="NX83" i="3"/>
  <c r="NW83" i="3"/>
  <c r="NV83" i="3"/>
  <c r="NU83" i="3"/>
  <c r="NT83" i="3"/>
  <c r="NS83" i="3"/>
  <c r="NR83" i="3"/>
  <c r="NQ83" i="3"/>
  <c r="OA82" i="3"/>
  <c r="NZ82" i="3"/>
  <c r="NY82" i="3"/>
  <c r="NX82" i="3"/>
  <c r="NW82" i="3"/>
  <c r="NV82" i="3"/>
  <c r="NU82" i="3"/>
  <c r="NT82" i="3"/>
  <c r="NS82" i="3"/>
  <c r="NR82" i="3"/>
  <c r="NQ82" i="3"/>
  <c r="OA81" i="3"/>
  <c r="NZ81" i="3"/>
  <c r="NY81" i="3"/>
  <c r="NX81" i="3"/>
  <c r="NW81" i="3"/>
  <c r="NV81" i="3"/>
  <c r="NU81" i="3"/>
  <c r="NT81" i="3"/>
  <c r="NS81" i="3"/>
  <c r="NR81" i="3"/>
  <c r="NQ81" i="3"/>
  <c r="OA80" i="3"/>
  <c r="NZ80" i="3"/>
  <c r="NY80" i="3"/>
  <c r="NX80" i="3"/>
  <c r="NW80" i="3"/>
  <c r="NV80" i="3"/>
  <c r="NU80" i="3"/>
  <c r="NT80" i="3"/>
  <c r="NS80" i="3"/>
  <c r="NR80" i="3"/>
  <c r="NQ80" i="3"/>
  <c r="OA79" i="3"/>
  <c r="NZ79" i="3"/>
  <c r="NY79" i="3"/>
  <c r="NX79" i="3"/>
  <c r="NW79" i="3"/>
  <c r="NV79" i="3"/>
  <c r="NU79" i="3"/>
  <c r="NT79" i="3"/>
  <c r="NS79" i="3"/>
  <c r="NR79" i="3"/>
  <c r="NQ79" i="3"/>
  <c r="OA78" i="3"/>
  <c r="NZ78" i="3"/>
  <c r="NY78" i="3"/>
  <c r="NX78" i="3"/>
  <c r="NW78" i="3"/>
  <c r="NV78" i="3"/>
  <c r="NU78" i="3"/>
  <c r="NT78" i="3"/>
  <c r="NS78" i="3"/>
  <c r="NR78" i="3"/>
  <c r="NQ78" i="3"/>
  <c r="OA77" i="3"/>
  <c r="NZ77" i="3"/>
  <c r="NY77" i="3"/>
  <c r="NX77" i="3"/>
  <c r="NW77" i="3"/>
  <c r="NV77" i="3"/>
  <c r="NU77" i="3"/>
  <c r="NT77" i="3"/>
  <c r="NS77" i="3"/>
  <c r="NR77" i="3"/>
  <c r="NQ77" i="3"/>
  <c r="OA76" i="3"/>
  <c r="NZ76" i="3"/>
  <c r="NY76" i="3"/>
  <c r="NX76" i="3"/>
  <c r="NW76" i="3"/>
  <c r="NV76" i="3"/>
  <c r="NU76" i="3"/>
  <c r="NT76" i="3"/>
  <c r="NS76" i="3"/>
  <c r="NR76" i="3"/>
  <c r="NQ76" i="3"/>
  <c r="OA75" i="3"/>
  <c r="NZ75" i="3"/>
  <c r="NY75" i="3"/>
  <c r="NX75" i="3"/>
  <c r="NW75" i="3"/>
  <c r="NV75" i="3"/>
  <c r="NU75" i="3"/>
  <c r="NT75" i="3"/>
  <c r="NS75" i="3"/>
  <c r="NR75" i="3"/>
  <c r="NQ75" i="3"/>
  <c r="OA74" i="3"/>
  <c r="NZ74" i="3"/>
  <c r="NY74" i="3"/>
  <c r="NX74" i="3"/>
  <c r="NW74" i="3"/>
  <c r="NV74" i="3"/>
  <c r="NU74" i="3"/>
  <c r="NT74" i="3"/>
  <c r="NS74" i="3"/>
  <c r="NR74" i="3"/>
  <c r="NQ74" i="3"/>
  <c r="OA73" i="3"/>
  <c r="NZ73" i="3"/>
  <c r="NY73" i="3"/>
  <c r="NX73" i="3"/>
  <c r="NW73" i="3"/>
  <c r="NV73" i="3"/>
  <c r="NU73" i="3"/>
  <c r="NT73" i="3"/>
  <c r="NS73" i="3"/>
  <c r="NR73" i="3"/>
  <c r="NQ73" i="3"/>
  <c r="OA72" i="3"/>
  <c r="NZ72" i="3"/>
  <c r="NY72" i="3"/>
  <c r="NX72" i="3"/>
  <c r="NW72" i="3"/>
  <c r="NV72" i="3"/>
  <c r="NU72" i="3"/>
  <c r="NT72" i="3"/>
  <c r="NS72" i="3"/>
  <c r="NR72" i="3"/>
  <c r="NQ72" i="3"/>
  <c r="OA71" i="3"/>
  <c r="NZ71" i="3"/>
  <c r="NY71" i="3"/>
  <c r="NX71" i="3"/>
  <c r="NW71" i="3"/>
  <c r="NV71" i="3"/>
  <c r="NU71" i="3"/>
  <c r="NT71" i="3"/>
  <c r="NS71" i="3"/>
  <c r="NR71" i="3"/>
  <c r="NQ71" i="3"/>
  <c r="OA70" i="3"/>
  <c r="NZ70" i="3"/>
  <c r="NY70" i="3"/>
  <c r="NX70" i="3"/>
  <c r="NW70" i="3"/>
  <c r="NV70" i="3"/>
  <c r="NU70" i="3"/>
  <c r="NT70" i="3"/>
  <c r="NS70" i="3"/>
  <c r="NR70" i="3"/>
  <c r="NQ70" i="3"/>
  <c r="OA69" i="3"/>
  <c r="NZ69" i="3"/>
  <c r="NY69" i="3"/>
  <c r="NX69" i="3"/>
  <c r="NW69" i="3"/>
  <c r="NV69" i="3"/>
  <c r="NU69" i="3"/>
  <c r="NT69" i="3"/>
  <c r="NS69" i="3"/>
  <c r="NR69" i="3"/>
  <c r="NQ69" i="3"/>
  <c r="OA68" i="3"/>
  <c r="NZ68" i="3"/>
  <c r="NY68" i="3"/>
  <c r="NX68" i="3"/>
  <c r="NW68" i="3"/>
  <c r="NV68" i="3"/>
  <c r="NU68" i="3"/>
  <c r="NT68" i="3"/>
  <c r="NS68" i="3"/>
  <c r="NR68" i="3"/>
  <c r="NQ68" i="3"/>
  <c r="OA67" i="3"/>
  <c r="NZ67" i="3"/>
  <c r="NY67" i="3"/>
  <c r="NX67" i="3"/>
  <c r="NW67" i="3"/>
  <c r="NV67" i="3"/>
  <c r="NU67" i="3"/>
  <c r="NT67" i="3"/>
  <c r="NS67" i="3"/>
  <c r="NR67" i="3"/>
  <c r="NQ67" i="3"/>
  <c r="OA66" i="3"/>
  <c r="NZ66" i="3"/>
  <c r="NY66" i="3"/>
  <c r="NX66" i="3"/>
  <c r="NW66" i="3"/>
  <c r="NV66" i="3"/>
  <c r="NU66" i="3"/>
  <c r="NT66" i="3"/>
  <c r="NS66" i="3"/>
  <c r="NR66" i="3"/>
  <c r="NQ66" i="3"/>
  <c r="OA65" i="3"/>
  <c r="NZ65" i="3"/>
  <c r="NY65" i="3"/>
  <c r="NX65" i="3"/>
  <c r="NW65" i="3"/>
  <c r="NV65" i="3"/>
  <c r="NU65" i="3"/>
  <c r="NT65" i="3"/>
  <c r="NS65" i="3"/>
  <c r="NR65" i="3"/>
  <c r="NQ65" i="3"/>
  <c r="OA64" i="3"/>
  <c r="NZ64" i="3"/>
  <c r="NY64" i="3"/>
  <c r="NX64" i="3"/>
  <c r="NW64" i="3"/>
  <c r="NV64" i="3"/>
  <c r="NU64" i="3"/>
  <c r="NT64" i="3"/>
  <c r="NS64" i="3"/>
  <c r="NR64" i="3"/>
  <c r="NQ64" i="3"/>
  <c r="OA63" i="3"/>
  <c r="NZ63" i="3"/>
  <c r="NY63" i="3"/>
  <c r="NX63" i="3"/>
  <c r="NW63" i="3"/>
  <c r="NV63" i="3"/>
  <c r="NU63" i="3"/>
  <c r="NT63" i="3"/>
  <c r="NS63" i="3"/>
  <c r="NR63" i="3"/>
  <c r="NQ63" i="3"/>
  <c r="OA62" i="3"/>
  <c r="NZ62" i="3"/>
  <c r="NY62" i="3"/>
  <c r="NX62" i="3"/>
  <c r="NW62" i="3"/>
  <c r="NV62" i="3"/>
  <c r="NU62" i="3"/>
  <c r="NT62" i="3"/>
  <c r="NS62" i="3"/>
  <c r="NR62" i="3"/>
  <c r="NQ62" i="3"/>
  <c r="OA61" i="3"/>
  <c r="NZ61" i="3"/>
  <c r="NY61" i="3"/>
  <c r="NX61" i="3"/>
  <c r="NW61" i="3"/>
  <c r="NV61" i="3"/>
  <c r="NU61" i="3"/>
  <c r="NT61" i="3"/>
  <c r="NS61" i="3"/>
  <c r="NR61" i="3"/>
  <c r="NQ61" i="3"/>
  <c r="OA60" i="3"/>
  <c r="NZ60" i="3"/>
  <c r="NY60" i="3"/>
  <c r="NX60" i="3"/>
  <c r="NW60" i="3"/>
  <c r="NV60" i="3"/>
  <c r="NU60" i="3"/>
  <c r="NT60" i="3"/>
  <c r="NS60" i="3"/>
  <c r="NR60" i="3"/>
  <c r="NQ60" i="3"/>
  <c r="OA59" i="3"/>
  <c r="NZ59" i="3"/>
  <c r="NY59" i="3"/>
  <c r="NX59" i="3"/>
  <c r="NW59" i="3"/>
  <c r="NV59" i="3"/>
  <c r="NU59" i="3"/>
  <c r="NT59" i="3"/>
  <c r="NS59" i="3"/>
  <c r="NR59" i="3"/>
  <c r="NQ59" i="3"/>
  <c r="OA58" i="3"/>
  <c r="NZ58" i="3"/>
  <c r="NY58" i="3"/>
  <c r="NX58" i="3"/>
  <c r="NW58" i="3"/>
  <c r="NV58" i="3"/>
  <c r="NU58" i="3"/>
  <c r="NT58" i="3"/>
  <c r="NS58" i="3"/>
  <c r="NR58" i="3"/>
  <c r="NQ58" i="3"/>
  <c r="OA57" i="3"/>
  <c r="NZ57" i="3"/>
  <c r="NY57" i="3"/>
  <c r="NX57" i="3"/>
  <c r="NW57" i="3"/>
  <c r="NV57" i="3"/>
  <c r="NU57" i="3"/>
  <c r="NT57" i="3"/>
  <c r="NS57" i="3"/>
  <c r="NR57" i="3"/>
  <c r="NQ57" i="3"/>
  <c r="OA56" i="3"/>
  <c r="NZ56" i="3"/>
  <c r="NY56" i="3"/>
  <c r="NX56" i="3"/>
  <c r="NW56" i="3"/>
  <c r="NV56" i="3"/>
  <c r="NU56" i="3"/>
  <c r="NT56" i="3"/>
  <c r="NS56" i="3"/>
  <c r="NR56" i="3"/>
  <c r="NQ56" i="3"/>
  <c r="OA55" i="3"/>
  <c r="NZ55" i="3"/>
  <c r="NY55" i="3"/>
  <c r="NX55" i="3"/>
  <c r="NW55" i="3"/>
  <c r="NV55" i="3"/>
  <c r="NU55" i="3"/>
  <c r="NT55" i="3"/>
  <c r="NS55" i="3"/>
  <c r="NR55" i="3"/>
  <c r="NQ55" i="3"/>
  <c r="PX43" i="3"/>
  <c r="PW43" i="3"/>
  <c r="PV43" i="3"/>
  <c r="PU43" i="3"/>
  <c r="PT43" i="3"/>
  <c r="PS43" i="3"/>
  <c r="PR43" i="3"/>
  <c r="PQ43" i="3"/>
  <c r="PP43" i="3"/>
  <c r="PO43" i="3"/>
  <c r="PN43" i="3"/>
  <c r="PM43" i="3"/>
  <c r="PL43" i="3"/>
  <c r="PK43" i="3"/>
  <c r="PJ43" i="3"/>
  <c r="PI43" i="3"/>
  <c r="PH43" i="3"/>
  <c r="PG43" i="3"/>
  <c r="PF43" i="3"/>
  <c r="PE43" i="3"/>
  <c r="PD43" i="3"/>
  <c r="PC43" i="3"/>
  <c r="PB43" i="3"/>
  <c r="PA43" i="3"/>
  <c r="OZ43" i="3"/>
  <c r="OY43" i="3"/>
  <c r="OX43" i="3"/>
  <c r="OW43" i="3"/>
  <c r="OV43" i="3"/>
  <c r="OU43" i="3"/>
  <c r="OT43" i="3"/>
  <c r="OS43" i="3"/>
  <c r="OR43" i="3"/>
  <c r="OQ43" i="3"/>
  <c r="OP43" i="3"/>
  <c r="OO43" i="3"/>
  <c r="ON43" i="3"/>
  <c r="OM43" i="3"/>
  <c r="OL43" i="3"/>
  <c r="OK43" i="3"/>
  <c r="OJ43" i="3"/>
  <c r="OI43" i="3"/>
  <c r="OH43" i="3"/>
  <c r="OG43" i="3"/>
  <c r="OF43" i="3"/>
  <c r="OE43" i="3"/>
  <c r="OD43" i="3"/>
  <c r="OC43" i="3"/>
  <c r="OB43" i="3"/>
  <c r="OA43" i="3"/>
  <c r="NZ43" i="3"/>
  <c r="NY43" i="3"/>
  <c r="NX43" i="3"/>
  <c r="NW43" i="3"/>
  <c r="NV43" i="3"/>
  <c r="NU43" i="3"/>
  <c r="NT43" i="3"/>
  <c r="NS43" i="3"/>
  <c r="NR43" i="3"/>
  <c r="NQ43" i="3"/>
  <c r="NP43" i="3"/>
  <c r="NO43" i="3"/>
  <c r="NN43" i="3"/>
  <c r="NM43" i="3"/>
  <c r="NL43" i="3"/>
  <c r="NK43" i="3"/>
  <c r="NJ43" i="3"/>
  <c r="NI43" i="3"/>
  <c r="NH43" i="3"/>
  <c r="NG43" i="3"/>
  <c r="NF43" i="3"/>
  <c r="ND43" i="3"/>
  <c r="NC43" i="3"/>
  <c r="NB43" i="3"/>
  <c r="NA43" i="3"/>
  <c r="MZ43" i="3"/>
  <c r="MY43" i="3"/>
  <c r="MX43" i="3"/>
  <c r="MW43" i="3"/>
  <c r="MV43" i="3"/>
  <c r="MU43" i="3"/>
  <c r="MT43" i="3"/>
  <c r="MS43" i="3"/>
  <c r="MR43" i="3"/>
  <c r="MQ43" i="3"/>
  <c r="MP43" i="3"/>
  <c r="MO43" i="3"/>
  <c r="MN43" i="3"/>
  <c r="MM43" i="3"/>
  <c r="ML43" i="3"/>
  <c r="MK43" i="3"/>
  <c r="MJ43" i="3"/>
  <c r="MI43" i="3"/>
  <c r="MH43" i="3"/>
  <c r="MG43" i="3"/>
  <c r="MF43" i="3"/>
  <c r="ME43" i="3"/>
  <c r="MD43" i="3"/>
  <c r="MC43" i="3"/>
  <c r="MB43" i="3"/>
  <c r="MA43" i="3"/>
  <c r="LZ43" i="3"/>
  <c r="LY43" i="3"/>
  <c r="LX43" i="3"/>
  <c r="LW43" i="3"/>
  <c r="LV43" i="3"/>
  <c r="LU43" i="3"/>
  <c r="LT43" i="3"/>
  <c r="LS43" i="3"/>
  <c r="LR43" i="3"/>
  <c r="LQ43" i="3"/>
  <c r="LP43" i="3"/>
  <c r="LO43" i="3"/>
  <c r="LN43" i="3"/>
  <c r="LM43" i="3"/>
  <c r="LL43" i="3"/>
  <c r="LK43" i="3"/>
  <c r="LJ43" i="3"/>
  <c r="LI43" i="3"/>
  <c r="LH43" i="3"/>
  <c r="LG43" i="3"/>
  <c r="LF43" i="3"/>
  <c r="LE43" i="3"/>
  <c r="LD43" i="3"/>
  <c r="LC43" i="3"/>
  <c r="LB43" i="3"/>
  <c r="LA43" i="3"/>
  <c r="KZ43" i="3"/>
  <c r="KY43" i="3"/>
  <c r="KX43" i="3"/>
  <c r="KW43" i="3"/>
  <c r="KV43" i="3"/>
  <c r="KU43" i="3"/>
  <c r="KT43" i="3"/>
  <c r="KS43" i="3"/>
  <c r="KR43" i="3"/>
  <c r="KQ43" i="3"/>
  <c r="KP43" i="3"/>
  <c r="KO43" i="3"/>
  <c r="KN43" i="3"/>
  <c r="KM43" i="3"/>
  <c r="KL43" i="3"/>
  <c r="KJ43" i="3"/>
  <c r="KI43" i="3"/>
  <c r="KH43" i="3"/>
  <c r="KG43" i="3"/>
  <c r="KF43" i="3"/>
  <c r="KE43" i="3"/>
  <c r="KD43" i="3"/>
  <c r="KC43" i="3"/>
  <c r="KB43" i="3"/>
  <c r="KA43" i="3"/>
  <c r="JZ43" i="3"/>
  <c r="JY43" i="3"/>
  <c r="JX43" i="3"/>
  <c r="JW43" i="3"/>
  <c r="JV43" i="3"/>
  <c r="JU43" i="3"/>
  <c r="JT43" i="3"/>
  <c r="JS43" i="3"/>
  <c r="JR43" i="3"/>
  <c r="JQ43" i="3"/>
  <c r="JP43" i="3"/>
  <c r="JO43" i="3"/>
  <c r="JN43" i="3"/>
  <c r="JL43" i="3"/>
  <c r="JK43" i="3"/>
  <c r="JJ43" i="3"/>
  <c r="JI43" i="3"/>
  <c r="JH43" i="3"/>
  <c r="JG43" i="3"/>
  <c r="JF43" i="3"/>
  <c r="JE43" i="3"/>
  <c r="JD43" i="3"/>
  <c r="JC43" i="3"/>
  <c r="JB43" i="3"/>
  <c r="JA43" i="3"/>
  <c r="IZ43" i="3"/>
  <c r="IY43" i="3"/>
  <c r="IX43" i="3"/>
  <c r="IW43" i="3"/>
  <c r="IV43" i="3"/>
  <c r="IU43" i="3"/>
  <c r="IT43" i="3"/>
  <c r="IS43" i="3"/>
  <c r="IR43" i="3"/>
  <c r="IQ43" i="3"/>
  <c r="IP43" i="3"/>
  <c r="IO43" i="3"/>
  <c r="IN43" i="3"/>
  <c r="IM43" i="3"/>
  <c r="IL43" i="3"/>
  <c r="IK43" i="3"/>
  <c r="IJ43" i="3"/>
  <c r="II43" i="3"/>
  <c r="IH43" i="3"/>
  <c r="IG43" i="3"/>
  <c r="IF43" i="3"/>
  <c r="IE43" i="3"/>
  <c r="ID43" i="3"/>
  <c r="IC43" i="3"/>
  <c r="IB43" i="3"/>
  <c r="IA43" i="3"/>
  <c r="HZ43" i="3"/>
  <c r="HY43" i="3"/>
  <c r="HX43" i="3"/>
  <c r="HW43" i="3"/>
  <c r="HU43" i="3"/>
  <c r="HT43" i="3"/>
  <c r="HS43" i="3"/>
  <c r="HR43" i="3"/>
  <c r="HP43" i="3"/>
  <c r="HO43" i="3"/>
  <c r="HN43" i="3"/>
  <c r="HM43" i="3"/>
  <c r="HL43" i="3"/>
  <c r="HK43" i="3"/>
  <c r="HJ43" i="3"/>
  <c r="HI43" i="3"/>
  <c r="HH43" i="3"/>
  <c r="HG43" i="3"/>
  <c r="HF43" i="3"/>
  <c r="HE43" i="3"/>
  <c r="HD43" i="3"/>
  <c r="HC43" i="3"/>
  <c r="HB43" i="3"/>
  <c r="HA43" i="3"/>
  <c r="GZ43" i="3"/>
  <c r="GY43" i="3"/>
  <c r="GX43" i="3"/>
  <c r="GW43" i="3"/>
  <c r="GV43" i="3"/>
  <c r="GU43" i="3"/>
  <c r="GT43" i="3"/>
  <c r="GS43" i="3"/>
  <c r="GR43" i="3"/>
  <c r="GQ43" i="3"/>
  <c r="GP43" i="3"/>
  <c r="GO43" i="3"/>
  <c r="GN43" i="3"/>
  <c r="GM43" i="3"/>
  <c r="GL43" i="3"/>
  <c r="GK43" i="3"/>
  <c r="GJ43" i="3"/>
  <c r="GI43" i="3"/>
  <c r="GH43" i="3"/>
  <c r="GG43" i="3"/>
  <c r="GF43" i="3"/>
  <c r="GE43" i="3"/>
  <c r="GD43" i="3"/>
  <c r="GC43" i="3"/>
  <c r="GB43" i="3"/>
  <c r="GA43" i="3"/>
  <c r="FZ43" i="3"/>
  <c r="FY43" i="3"/>
  <c r="FX43" i="3"/>
  <c r="FW43" i="3"/>
  <c r="FV43" i="3"/>
  <c r="FU43" i="3"/>
  <c r="FT43" i="3"/>
  <c r="FS43" i="3"/>
  <c r="FR43" i="3"/>
  <c r="FQ43" i="3"/>
  <c r="FP43" i="3"/>
  <c r="FO43" i="3"/>
  <c r="FN43" i="3"/>
  <c r="FM43" i="3"/>
  <c r="FL43" i="3"/>
  <c r="FK43" i="3"/>
  <c r="FJ43" i="3"/>
  <c r="FI43" i="3"/>
  <c r="FH43" i="3"/>
  <c r="FG43" i="3"/>
  <c r="FF43" i="3"/>
  <c r="FE43" i="3"/>
  <c r="FD43" i="3"/>
  <c r="FC43" i="3"/>
  <c r="FB43" i="3"/>
  <c r="FA43" i="3"/>
  <c r="EZ43" i="3"/>
  <c r="EY43" i="3"/>
  <c r="EX43" i="3"/>
  <c r="EV43" i="3"/>
  <c r="EU43" i="3"/>
  <c r="ET43" i="3"/>
  <c r="ES43" i="3"/>
  <c r="ER43" i="3"/>
  <c r="EQ43" i="3"/>
  <c r="EP43" i="3"/>
  <c r="EO43" i="3"/>
  <c r="EN43" i="3"/>
  <c r="EM43" i="3"/>
  <c r="EL43" i="3"/>
  <c r="EK43" i="3"/>
  <c r="EJ43" i="3"/>
  <c r="EI43" i="3"/>
  <c r="EH43" i="3"/>
  <c r="EG43" i="3"/>
  <c r="EF43" i="3"/>
  <c r="EE43" i="3"/>
  <c r="ED43" i="3"/>
  <c r="EC43" i="3"/>
  <c r="EB43" i="3"/>
  <c r="EA43" i="3"/>
  <c r="DZ43" i="3"/>
  <c r="DY43" i="3"/>
  <c r="DX43" i="3"/>
  <c r="DW43" i="3"/>
  <c r="DV43" i="3"/>
  <c r="DU43" i="3"/>
  <c r="DT43" i="3"/>
  <c r="DS43" i="3"/>
  <c r="DR43" i="3"/>
  <c r="DQ43" i="3"/>
  <c r="DP43" i="3"/>
  <c r="DO43" i="3"/>
  <c r="DN43" i="3"/>
  <c r="DM43" i="3"/>
  <c r="DL43" i="3"/>
  <c r="DK43" i="3"/>
  <c r="DJ43" i="3"/>
  <c r="DI43" i="3"/>
  <c r="DH43" i="3"/>
  <c r="DG43" i="3"/>
  <c r="DF43" i="3"/>
  <c r="DE43" i="3"/>
  <c r="DD43" i="3"/>
  <c r="DC43" i="3"/>
  <c r="DB43" i="3"/>
  <c r="DA43" i="3"/>
  <c r="CZ43" i="3"/>
  <c r="CY43" i="3"/>
  <c r="CX43" i="3"/>
  <c r="CW43" i="3"/>
  <c r="CV43" i="3"/>
  <c r="CU43" i="3"/>
  <c r="CT43" i="3"/>
  <c r="CS43" i="3"/>
  <c r="CR43" i="3"/>
  <c r="CQ43" i="3"/>
  <c r="CP43" i="3"/>
  <c r="CO43" i="3"/>
  <c r="CN43" i="3"/>
  <c r="CM43" i="3"/>
  <c r="CL43" i="3"/>
  <c r="CK43" i="3"/>
  <c r="CJ43" i="3"/>
  <c r="CI43" i="3"/>
  <c r="CH43" i="3"/>
  <c r="CG43" i="3"/>
  <c r="CF43" i="3"/>
  <c r="CE43" i="3"/>
  <c r="CD43" i="3"/>
  <c r="CB43" i="3"/>
  <c r="CA43" i="3"/>
  <c r="BZ43" i="3"/>
  <c r="BY43" i="3"/>
  <c r="BX43" i="3"/>
  <c r="BW43" i="3"/>
  <c r="BV43" i="3"/>
  <c r="BU43" i="3"/>
  <c r="BT43" i="3"/>
  <c r="BS43" i="3"/>
  <c r="BR43" i="3"/>
  <c r="BQ43" i="3"/>
  <c r="BP43" i="3"/>
  <c r="BO43" i="3"/>
  <c r="BN43" i="3"/>
  <c r="BM43" i="3"/>
  <c r="BL43" i="3"/>
  <c r="BK43" i="3"/>
  <c r="BJ43" i="3"/>
  <c r="BI43" i="3"/>
  <c r="BH43" i="3"/>
  <c r="BG43" i="3"/>
  <c r="BF43" i="3"/>
  <c r="BE43" i="3"/>
  <c r="BD43" i="3"/>
  <c r="BC43" i="3"/>
  <c r="BB43" i="3"/>
  <c r="BA43" i="3"/>
  <c r="AZ43" i="3"/>
  <c r="AY43" i="3"/>
  <c r="AX43" i="3"/>
  <c r="AW43" i="3"/>
  <c r="AV43" i="3"/>
  <c r="AU43" i="3"/>
  <c r="AT43" i="3"/>
  <c r="AS43" i="3"/>
  <c r="AR43" i="3"/>
  <c r="AQ43" i="3"/>
  <c r="AP43" i="3"/>
  <c r="AO43" i="3"/>
  <c r="AN43" i="3"/>
  <c r="AM43" i="3"/>
  <c r="AL43" i="3"/>
  <c r="AK43" i="3"/>
  <c r="AG43" i="3"/>
  <c r="AF43" i="3"/>
  <c r="AE43" i="3"/>
  <c r="AD43" i="3"/>
  <c r="AC43" i="3"/>
  <c r="AB43" i="3"/>
  <c r="X43" i="3"/>
  <c r="W43" i="3"/>
  <c r="V43" i="3"/>
  <c r="U43" i="3"/>
  <c r="T43" i="3"/>
  <c r="S43" i="3"/>
  <c r="R43" i="3"/>
  <c r="Q43" i="3"/>
  <c r="P43" i="3"/>
  <c r="L43" i="3"/>
  <c r="K43" i="3"/>
  <c r="C43" i="3"/>
  <c r="KS43" i="2"/>
  <c r="KQ43" i="2"/>
  <c r="KP43" i="2"/>
  <c r="KO43" i="2"/>
  <c r="KL43" i="2"/>
  <c r="KK43" i="2"/>
  <c r="KI43" i="2"/>
  <c r="KH43" i="2"/>
  <c r="KG43" i="2"/>
  <c r="KE43" i="2"/>
  <c r="KD43" i="2"/>
  <c r="KC43" i="2"/>
  <c r="KA43" i="2"/>
  <c r="JZ43" i="2"/>
  <c r="JY43" i="2"/>
  <c r="JV43" i="2"/>
  <c r="JU43" i="2"/>
  <c r="JS43" i="2"/>
  <c r="JR43" i="2"/>
  <c r="JQ43" i="2"/>
  <c r="JO43" i="2"/>
  <c r="JN43" i="2"/>
  <c r="JM43" i="2"/>
  <c r="JL43" i="2"/>
  <c r="JK43" i="2"/>
  <c r="JJ43" i="2"/>
  <c r="JF43" i="2"/>
  <c r="JB43" i="2"/>
  <c r="IZ43" i="2"/>
  <c r="IY43" i="2"/>
  <c r="IX43" i="2"/>
  <c r="IW43" i="2"/>
  <c r="IU43" i="2"/>
  <c r="IT43" i="2"/>
  <c r="IS43" i="2"/>
  <c r="IR43" i="2"/>
  <c r="IQ43" i="2"/>
  <c r="IP43" i="2"/>
  <c r="IO43" i="2"/>
  <c r="IN43" i="2"/>
  <c r="IM43" i="2"/>
  <c r="IL43" i="2"/>
  <c r="IK43" i="2"/>
  <c r="II43" i="2"/>
  <c r="IH43" i="2"/>
  <c r="IG43" i="2"/>
  <c r="IF43" i="2"/>
  <c r="IE43" i="2"/>
  <c r="ID43" i="2"/>
  <c r="IC43" i="2"/>
  <c r="IB43" i="2"/>
  <c r="IA43" i="2"/>
  <c r="HZ43" i="2"/>
  <c r="HW43" i="2"/>
  <c r="HT43" i="2"/>
  <c r="HR43" i="2"/>
  <c r="HQ43" i="2"/>
  <c r="HP43" i="2"/>
  <c r="HO43" i="2"/>
  <c r="HN43" i="2"/>
  <c r="HM43" i="2"/>
  <c r="HL43" i="2"/>
  <c r="HK43" i="2"/>
  <c r="HF43" i="2"/>
  <c r="HE43" i="2"/>
  <c r="HD43" i="2"/>
  <c r="HC43" i="2"/>
  <c r="HB43" i="2"/>
  <c r="HA43" i="2"/>
  <c r="GZ43" i="2"/>
  <c r="GY43" i="2"/>
  <c r="GX43" i="2"/>
  <c r="GW43" i="2"/>
  <c r="GV43" i="2"/>
  <c r="GU43" i="2"/>
  <c r="GT43" i="2"/>
  <c r="GS43" i="2"/>
  <c r="GR43" i="2"/>
  <c r="GQ43" i="2"/>
  <c r="GP43" i="2"/>
  <c r="GO43" i="2"/>
  <c r="GN43" i="2"/>
  <c r="GM43" i="2"/>
  <c r="GL43" i="2"/>
  <c r="GK43" i="2"/>
  <c r="GJ43" i="2"/>
  <c r="GI43" i="2"/>
  <c r="GH43" i="2"/>
  <c r="GG43" i="2"/>
  <c r="GF43" i="2"/>
  <c r="GE43" i="2"/>
  <c r="GD43" i="2"/>
  <c r="GC43" i="2"/>
  <c r="GB43" i="2"/>
  <c r="GA43" i="2"/>
  <c r="FZ43" i="2"/>
  <c r="FY43" i="2"/>
  <c r="FX43" i="2"/>
  <c r="FW43" i="2"/>
  <c r="FV43" i="2"/>
  <c r="FU43" i="2"/>
  <c r="FT43" i="2"/>
  <c r="FS43" i="2"/>
  <c r="FR43" i="2"/>
  <c r="FQ43" i="2"/>
  <c r="FP43" i="2"/>
  <c r="FO43" i="2"/>
  <c r="FN43" i="2"/>
  <c r="FM43" i="2"/>
  <c r="FL43" i="2"/>
  <c r="FK43" i="2"/>
  <c r="FJ43" i="2"/>
  <c r="FI43" i="2"/>
  <c r="FH43" i="2"/>
  <c r="FG43" i="2"/>
  <c r="FF43" i="2"/>
  <c r="FA43" i="2"/>
  <c r="EZ43" i="2"/>
  <c r="ES43" i="2"/>
  <c r="EQ43" i="2"/>
  <c r="EP43" i="2"/>
  <c r="EO43" i="2"/>
  <c r="EN43" i="2"/>
  <c r="EM43" i="2"/>
  <c r="EL43" i="2"/>
  <c r="EK43" i="2"/>
  <c r="EJ43" i="2"/>
  <c r="EI43" i="2"/>
  <c r="EH43" i="2"/>
  <c r="EG43" i="2"/>
  <c r="EF43" i="2"/>
  <c r="EE43" i="2"/>
  <c r="ED43" i="2"/>
  <c r="EC43" i="2"/>
  <c r="EB43" i="2"/>
  <c r="EA43" i="2"/>
  <c r="DZ43" i="2"/>
  <c r="DY43" i="2"/>
  <c r="DX43" i="2"/>
  <c r="DW43" i="2"/>
  <c r="DV43" i="2"/>
  <c r="DU43" i="2"/>
  <c r="DT43" i="2"/>
  <c r="DR43" i="2"/>
  <c r="DQ43" i="2"/>
  <c r="DP43" i="2"/>
  <c r="DO43" i="2"/>
  <c r="DN43" i="2"/>
  <c r="DM43" i="2"/>
  <c r="DL43" i="2"/>
  <c r="DK43" i="2"/>
  <c r="DJ43" i="2"/>
  <c r="DI43" i="2"/>
  <c r="DH43" i="2"/>
  <c r="DG43" i="2"/>
  <c r="DF43" i="2"/>
  <c r="DE43" i="2"/>
  <c r="DD43" i="2"/>
  <c r="DC43" i="2"/>
  <c r="DB43" i="2"/>
  <c r="DA43" i="2"/>
  <c r="CZ43" i="2"/>
  <c r="CY43" i="2"/>
  <c r="CX43" i="2"/>
  <c r="CW43" i="2"/>
  <c r="CV43" i="2"/>
  <c r="CU43" i="2"/>
  <c r="CQ43" i="2"/>
  <c r="CP43" i="2"/>
  <c r="CO43" i="2"/>
  <c r="CN43" i="2"/>
  <c r="CM43" i="2"/>
  <c r="CL43" i="2"/>
  <c r="CI43" i="2"/>
  <c r="CH43" i="2"/>
  <c r="CG43" i="2"/>
  <c r="CF43" i="2"/>
  <c r="CE43" i="2"/>
  <c r="CD43" i="2"/>
  <c r="CC43" i="2"/>
  <c r="CB43" i="2"/>
  <c r="CA43" i="2"/>
  <c r="BZ43" i="2"/>
  <c r="BY43" i="2"/>
  <c r="BX43" i="2"/>
  <c r="BW43" i="2"/>
  <c r="BV43" i="2"/>
  <c r="BU43" i="2"/>
  <c r="BT43" i="2"/>
  <c r="BS43" i="2"/>
  <c r="BR43" i="2"/>
  <c r="BQ43" i="2"/>
  <c r="BP43" i="2"/>
  <c r="BO43" i="2"/>
  <c r="BN43" i="2"/>
  <c r="BL43" i="2"/>
  <c r="BK43" i="2"/>
  <c r="BJ43" i="2"/>
  <c r="BI43" i="2"/>
  <c r="BH43" i="2"/>
  <c r="BG43" i="2"/>
  <c r="BF43" i="2"/>
  <c r="BE43" i="2"/>
  <c r="BD43" i="2"/>
  <c r="BC43" i="2"/>
  <c r="BB43" i="2"/>
  <c r="BA43" i="2"/>
  <c r="AZ43" i="2"/>
  <c r="AY43" i="2"/>
  <c r="AX43" i="2"/>
  <c r="AW43" i="2"/>
  <c r="AV43" i="2"/>
  <c r="AU43" i="2"/>
  <c r="AT43" i="2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AD43" i="2"/>
  <c r="AC43" i="2"/>
  <c r="AB43" i="2"/>
  <c r="AA43" i="2"/>
  <c r="Z43" i="2"/>
  <c r="Y43" i="2"/>
  <c r="X43" i="2"/>
  <c r="W43" i="2"/>
  <c r="V43" i="2"/>
  <c r="U43" i="2"/>
  <c r="T43" i="2"/>
  <c r="S43" i="2"/>
  <c r="R43" i="2"/>
  <c r="Q43" i="2"/>
  <c r="P43" i="2"/>
  <c r="O43" i="2"/>
  <c r="N43" i="2"/>
  <c r="M43" i="2"/>
  <c r="L43" i="2"/>
  <c r="K43" i="2"/>
  <c r="J43" i="2"/>
  <c r="I43" i="2"/>
  <c r="H43" i="2"/>
  <c r="G43" i="2"/>
  <c r="F43" i="2"/>
  <c r="E43" i="2"/>
  <c r="D43" i="2"/>
  <c r="C43" i="2"/>
  <c r="NM42" i="2"/>
  <c r="NL42" i="2"/>
  <c r="NK42" i="2"/>
  <c r="NJ42" i="2"/>
  <c r="NI42" i="2"/>
  <c r="NH42" i="2"/>
  <c r="NG42" i="2"/>
  <c r="NF42" i="2"/>
  <c r="NE42" i="2"/>
  <c r="ND42" i="2"/>
  <c r="NC42" i="2"/>
  <c r="MY42" i="2"/>
  <c r="MX42" i="2"/>
  <c r="MW42" i="2"/>
  <c r="MV42" i="2"/>
  <c r="MU42" i="2"/>
  <c r="MT42" i="2"/>
  <c r="MS42" i="2"/>
  <c r="MR42" i="2"/>
  <c r="MQ42" i="2"/>
  <c r="MP42" i="2"/>
  <c r="MO42" i="2"/>
  <c r="MN42" i="2"/>
  <c r="MM42" i="2"/>
  <c r="ML42" i="2"/>
  <c r="MK42" i="2"/>
  <c r="MJ42" i="2"/>
  <c r="MI42" i="2"/>
  <c r="MH42" i="2"/>
  <c r="MG42" i="2"/>
  <c r="MF42" i="2"/>
  <c r="ME42" i="2"/>
  <c r="MD42" i="2"/>
  <c r="MC42" i="2"/>
  <c r="MB42" i="2"/>
  <c r="MA42" i="2"/>
  <c r="LZ42" i="2"/>
  <c r="LY42" i="2"/>
  <c r="LX42" i="2"/>
  <c r="LW42" i="2"/>
  <c r="LV42" i="2"/>
  <c r="LU42" i="2"/>
  <c r="LT42" i="2"/>
  <c r="LS42" i="2"/>
  <c r="LR42" i="2"/>
  <c r="LQ42" i="2"/>
  <c r="LP42" i="2"/>
  <c r="LO42" i="2"/>
  <c r="LN42" i="2"/>
  <c r="LM42" i="2"/>
  <c r="LL42" i="2"/>
  <c r="LK42" i="2"/>
  <c r="LJ42" i="2"/>
  <c r="LI42" i="2"/>
  <c r="LH42" i="2"/>
  <c r="LG42" i="2"/>
  <c r="LF42" i="2"/>
  <c r="LE42" i="2"/>
  <c r="LD42" i="2"/>
  <c r="LC42" i="2"/>
  <c r="LB42" i="2"/>
  <c r="LA42" i="2"/>
  <c r="KZ42" i="2"/>
  <c r="KY42" i="2"/>
  <c r="KX42" i="2"/>
  <c r="KW42" i="2"/>
  <c r="NM41" i="2"/>
  <c r="NL41" i="2"/>
  <c r="NK41" i="2"/>
  <c r="NJ41" i="2"/>
  <c r="NI41" i="2"/>
  <c r="NH41" i="2"/>
  <c r="NG41" i="2"/>
  <c r="NF41" i="2"/>
  <c r="NE41" i="2"/>
  <c r="ND41" i="2"/>
  <c r="NC41" i="2"/>
  <c r="MY41" i="2"/>
  <c r="MX41" i="2"/>
  <c r="MW41" i="2"/>
  <c r="MV41" i="2"/>
  <c r="MU41" i="2"/>
  <c r="MT41" i="2"/>
  <c r="MS41" i="2"/>
  <c r="MR41" i="2"/>
  <c r="MQ41" i="2"/>
  <c r="MP41" i="2"/>
  <c r="MO41" i="2"/>
  <c r="MN41" i="2"/>
  <c r="MM41" i="2"/>
  <c r="ML41" i="2"/>
  <c r="MK41" i="2"/>
  <c r="MJ41" i="2"/>
  <c r="MI41" i="2"/>
  <c r="MH41" i="2"/>
  <c r="MG41" i="2"/>
  <c r="MF41" i="2"/>
  <c r="ME41" i="2"/>
  <c r="MD41" i="2"/>
  <c r="MC41" i="2"/>
  <c r="MB41" i="2"/>
  <c r="MA41" i="2"/>
  <c r="LZ41" i="2"/>
  <c r="LY41" i="2"/>
  <c r="LX41" i="2"/>
  <c r="LW41" i="2"/>
  <c r="LV41" i="2"/>
  <c r="LU41" i="2"/>
  <c r="LT41" i="2"/>
  <c r="LS41" i="2"/>
  <c r="LR41" i="2"/>
  <c r="LQ41" i="2"/>
  <c r="LP41" i="2"/>
  <c r="LO41" i="2"/>
  <c r="LN41" i="2"/>
  <c r="LM41" i="2"/>
  <c r="LL41" i="2"/>
  <c r="LK41" i="2"/>
  <c r="LJ41" i="2"/>
  <c r="LI41" i="2"/>
  <c r="LH41" i="2"/>
  <c r="LG41" i="2"/>
  <c r="LF41" i="2"/>
  <c r="LE41" i="2"/>
  <c r="LD41" i="2"/>
  <c r="LC41" i="2"/>
  <c r="LB41" i="2"/>
  <c r="LA41" i="2"/>
  <c r="KZ41" i="2"/>
  <c r="KY41" i="2"/>
  <c r="KX41" i="2"/>
  <c r="KW41" i="2"/>
  <c r="NM40" i="2"/>
  <c r="NL40" i="2"/>
  <c r="NK40" i="2"/>
  <c r="NJ40" i="2"/>
  <c r="NI40" i="2"/>
  <c r="NH40" i="2"/>
  <c r="NG40" i="2"/>
  <c r="NF40" i="2"/>
  <c r="NE40" i="2"/>
  <c r="ND40" i="2"/>
  <c r="NC40" i="2"/>
  <c r="MY40" i="2"/>
  <c r="MX40" i="2"/>
  <c r="MW40" i="2"/>
  <c r="MV40" i="2"/>
  <c r="MU40" i="2"/>
  <c r="MT40" i="2"/>
  <c r="MS40" i="2"/>
  <c r="MR40" i="2"/>
  <c r="MQ40" i="2"/>
  <c r="MP40" i="2"/>
  <c r="MO40" i="2"/>
  <c r="MN40" i="2"/>
  <c r="MM40" i="2"/>
  <c r="ML40" i="2"/>
  <c r="MK40" i="2"/>
  <c r="MJ40" i="2"/>
  <c r="MI40" i="2"/>
  <c r="MH40" i="2"/>
  <c r="MG40" i="2"/>
  <c r="MF40" i="2"/>
  <c r="ME40" i="2"/>
  <c r="MD40" i="2"/>
  <c r="MC40" i="2"/>
  <c r="MB40" i="2"/>
  <c r="MA40" i="2"/>
  <c r="LZ40" i="2"/>
  <c r="LY40" i="2"/>
  <c r="LX40" i="2"/>
  <c r="LW40" i="2"/>
  <c r="LV40" i="2"/>
  <c r="LU40" i="2"/>
  <c r="LT40" i="2"/>
  <c r="LS40" i="2"/>
  <c r="LR40" i="2"/>
  <c r="LQ40" i="2"/>
  <c r="LP40" i="2"/>
  <c r="LO40" i="2"/>
  <c r="LN40" i="2"/>
  <c r="LM40" i="2"/>
  <c r="LL40" i="2"/>
  <c r="LK40" i="2"/>
  <c r="LJ40" i="2"/>
  <c r="LI40" i="2"/>
  <c r="LH40" i="2"/>
  <c r="LG40" i="2"/>
  <c r="LF40" i="2"/>
  <c r="LE40" i="2"/>
  <c r="LD40" i="2"/>
  <c r="LC40" i="2"/>
  <c r="LB40" i="2"/>
  <c r="LA40" i="2"/>
  <c r="KZ40" i="2"/>
  <c r="KY40" i="2"/>
  <c r="KX40" i="2"/>
  <c r="KW40" i="2"/>
  <c r="NM39" i="2"/>
  <c r="NL39" i="2"/>
  <c r="NK39" i="2"/>
  <c r="NJ39" i="2"/>
  <c r="NI39" i="2"/>
  <c r="NH39" i="2"/>
  <c r="NG39" i="2"/>
  <c r="NF39" i="2"/>
  <c r="NE39" i="2"/>
  <c r="ND39" i="2"/>
  <c r="NC39" i="2"/>
  <c r="MY39" i="2"/>
  <c r="MX39" i="2"/>
  <c r="MW39" i="2"/>
  <c r="MV39" i="2"/>
  <c r="MU39" i="2"/>
  <c r="MT39" i="2"/>
  <c r="MS39" i="2"/>
  <c r="MR39" i="2"/>
  <c r="MQ39" i="2"/>
  <c r="MP39" i="2"/>
  <c r="MO39" i="2"/>
  <c r="MN39" i="2"/>
  <c r="MM39" i="2"/>
  <c r="ML39" i="2"/>
  <c r="MK39" i="2"/>
  <c r="MJ39" i="2"/>
  <c r="MI39" i="2"/>
  <c r="MH39" i="2"/>
  <c r="MG39" i="2"/>
  <c r="MF39" i="2"/>
  <c r="ME39" i="2"/>
  <c r="MD39" i="2"/>
  <c r="MC39" i="2"/>
  <c r="MB39" i="2"/>
  <c r="MA39" i="2"/>
  <c r="LZ39" i="2"/>
  <c r="LY39" i="2"/>
  <c r="LX39" i="2"/>
  <c r="LW39" i="2"/>
  <c r="LV39" i="2"/>
  <c r="LU39" i="2"/>
  <c r="LT39" i="2"/>
  <c r="LS39" i="2"/>
  <c r="LR39" i="2"/>
  <c r="LQ39" i="2"/>
  <c r="LP39" i="2"/>
  <c r="LO39" i="2"/>
  <c r="LN39" i="2"/>
  <c r="LM39" i="2"/>
  <c r="LL39" i="2"/>
  <c r="LK39" i="2"/>
  <c r="LJ39" i="2"/>
  <c r="LI39" i="2"/>
  <c r="LH39" i="2"/>
  <c r="LG39" i="2"/>
  <c r="LF39" i="2"/>
  <c r="LE39" i="2"/>
  <c r="LD39" i="2"/>
  <c r="LC39" i="2"/>
  <c r="LB39" i="2"/>
  <c r="LA39" i="2"/>
  <c r="KZ39" i="2"/>
  <c r="KY39" i="2"/>
  <c r="KX39" i="2"/>
  <c r="KW39" i="2"/>
  <c r="NM38" i="2"/>
  <c r="NL38" i="2"/>
  <c r="NK38" i="2"/>
  <c r="NJ38" i="2"/>
  <c r="NI38" i="2"/>
  <c r="NH38" i="2"/>
  <c r="NG38" i="2"/>
  <c r="NF38" i="2"/>
  <c r="NE38" i="2"/>
  <c r="ND38" i="2"/>
  <c r="NC38" i="2"/>
  <c r="MY38" i="2"/>
  <c r="MX38" i="2"/>
  <c r="MW38" i="2"/>
  <c r="MV38" i="2"/>
  <c r="MU38" i="2"/>
  <c r="MT38" i="2"/>
  <c r="MS38" i="2"/>
  <c r="MR38" i="2"/>
  <c r="MQ38" i="2"/>
  <c r="MP38" i="2"/>
  <c r="MO38" i="2"/>
  <c r="MN38" i="2"/>
  <c r="MM38" i="2"/>
  <c r="ML38" i="2"/>
  <c r="MK38" i="2"/>
  <c r="MJ38" i="2"/>
  <c r="MI38" i="2"/>
  <c r="MH38" i="2"/>
  <c r="MG38" i="2"/>
  <c r="MF38" i="2"/>
  <c r="ME38" i="2"/>
  <c r="MD38" i="2"/>
  <c r="MC38" i="2"/>
  <c r="MB38" i="2"/>
  <c r="MA38" i="2"/>
  <c r="LZ38" i="2"/>
  <c r="LY38" i="2"/>
  <c r="LX38" i="2"/>
  <c r="LW38" i="2"/>
  <c r="LV38" i="2"/>
  <c r="LU38" i="2"/>
  <c r="LT38" i="2"/>
  <c r="LS38" i="2"/>
  <c r="LR38" i="2"/>
  <c r="LQ38" i="2"/>
  <c r="LP38" i="2"/>
  <c r="LO38" i="2"/>
  <c r="LN38" i="2"/>
  <c r="LM38" i="2"/>
  <c r="LL38" i="2"/>
  <c r="LK38" i="2"/>
  <c r="LJ38" i="2"/>
  <c r="LI38" i="2"/>
  <c r="LH38" i="2"/>
  <c r="LG38" i="2"/>
  <c r="LF38" i="2"/>
  <c r="LE38" i="2"/>
  <c r="LD38" i="2"/>
  <c r="LC38" i="2"/>
  <c r="LB38" i="2"/>
  <c r="LA38" i="2"/>
  <c r="KZ38" i="2"/>
  <c r="KY38" i="2"/>
  <c r="KX38" i="2"/>
  <c r="KW38" i="2"/>
  <c r="NM37" i="2"/>
  <c r="NL37" i="2"/>
  <c r="NK37" i="2"/>
  <c r="NJ37" i="2"/>
  <c r="NI37" i="2"/>
  <c r="NH37" i="2"/>
  <c r="NG37" i="2"/>
  <c r="NF37" i="2"/>
  <c r="NE37" i="2"/>
  <c r="ND37" i="2"/>
  <c r="NC37" i="2"/>
  <c r="MY37" i="2"/>
  <c r="MX37" i="2"/>
  <c r="MW37" i="2"/>
  <c r="MV37" i="2"/>
  <c r="MU37" i="2"/>
  <c r="MT37" i="2"/>
  <c r="MS37" i="2"/>
  <c r="MR37" i="2"/>
  <c r="MQ37" i="2"/>
  <c r="MP37" i="2"/>
  <c r="MO37" i="2"/>
  <c r="MN37" i="2"/>
  <c r="MM37" i="2"/>
  <c r="ML37" i="2"/>
  <c r="MK37" i="2"/>
  <c r="MJ37" i="2"/>
  <c r="MI37" i="2"/>
  <c r="MH37" i="2"/>
  <c r="MG37" i="2"/>
  <c r="MF37" i="2"/>
  <c r="ME37" i="2"/>
  <c r="MD37" i="2"/>
  <c r="MC37" i="2"/>
  <c r="MB37" i="2"/>
  <c r="MA37" i="2"/>
  <c r="LZ37" i="2"/>
  <c r="LY37" i="2"/>
  <c r="LX37" i="2"/>
  <c r="LW37" i="2"/>
  <c r="LV37" i="2"/>
  <c r="LU37" i="2"/>
  <c r="LT37" i="2"/>
  <c r="LS37" i="2"/>
  <c r="LR37" i="2"/>
  <c r="LQ37" i="2"/>
  <c r="LP37" i="2"/>
  <c r="LO37" i="2"/>
  <c r="LN37" i="2"/>
  <c r="LM37" i="2"/>
  <c r="LL37" i="2"/>
  <c r="LK37" i="2"/>
  <c r="LJ37" i="2"/>
  <c r="LI37" i="2"/>
  <c r="LH37" i="2"/>
  <c r="LG37" i="2"/>
  <c r="LF37" i="2"/>
  <c r="LE37" i="2"/>
  <c r="LD37" i="2"/>
  <c r="LC37" i="2"/>
  <c r="LB37" i="2"/>
  <c r="LA37" i="2"/>
  <c r="KZ37" i="2"/>
  <c r="KY37" i="2"/>
  <c r="KX37" i="2"/>
  <c r="KW37" i="2"/>
  <c r="NM36" i="2"/>
  <c r="NL36" i="2"/>
  <c r="NK36" i="2"/>
  <c r="NJ36" i="2"/>
  <c r="NI36" i="2"/>
  <c r="NH36" i="2"/>
  <c r="NG36" i="2"/>
  <c r="NF36" i="2"/>
  <c r="NE36" i="2"/>
  <c r="ND36" i="2"/>
  <c r="NC36" i="2"/>
  <c r="MY36" i="2"/>
  <c r="MX36" i="2"/>
  <c r="MW36" i="2"/>
  <c r="MV36" i="2"/>
  <c r="MU36" i="2"/>
  <c r="MT36" i="2"/>
  <c r="MS36" i="2"/>
  <c r="MR36" i="2"/>
  <c r="MQ36" i="2"/>
  <c r="MP36" i="2"/>
  <c r="MO36" i="2"/>
  <c r="MN36" i="2"/>
  <c r="MM36" i="2"/>
  <c r="ML36" i="2"/>
  <c r="MK36" i="2"/>
  <c r="MJ36" i="2"/>
  <c r="MI36" i="2"/>
  <c r="MH36" i="2"/>
  <c r="MG36" i="2"/>
  <c r="MF36" i="2"/>
  <c r="ME36" i="2"/>
  <c r="MD36" i="2"/>
  <c r="MC36" i="2"/>
  <c r="MB36" i="2"/>
  <c r="MA36" i="2"/>
  <c r="LZ36" i="2"/>
  <c r="LY36" i="2"/>
  <c r="LX36" i="2"/>
  <c r="LW36" i="2"/>
  <c r="LV36" i="2"/>
  <c r="LU36" i="2"/>
  <c r="LT36" i="2"/>
  <c r="LS36" i="2"/>
  <c r="LR36" i="2"/>
  <c r="LQ36" i="2"/>
  <c r="LP36" i="2"/>
  <c r="LO36" i="2"/>
  <c r="LN36" i="2"/>
  <c r="LM36" i="2"/>
  <c r="LL36" i="2"/>
  <c r="LK36" i="2"/>
  <c r="LJ36" i="2"/>
  <c r="LI36" i="2"/>
  <c r="LH36" i="2"/>
  <c r="LG36" i="2"/>
  <c r="LF36" i="2"/>
  <c r="LE36" i="2"/>
  <c r="LD36" i="2"/>
  <c r="LC36" i="2"/>
  <c r="LB36" i="2"/>
  <c r="LA36" i="2"/>
  <c r="KZ36" i="2"/>
  <c r="KY36" i="2"/>
  <c r="KX36" i="2"/>
  <c r="KW36" i="2"/>
  <c r="NM35" i="2"/>
  <c r="NL35" i="2"/>
  <c r="NK35" i="2"/>
  <c r="NJ35" i="2"/>
  <c r="NI35" i="2"/>
  <c r="NH35" i="2"/>
  <c r="NG35" i="2"/>
  <c r="NF35" i="2"/>
  <c r="NE35" i="2"/>
  <c r="ND35" i="2"/>
  <c r="NC35" i="2"/>
  <c r="MY35" i="2"/>
  <c r="MX35" i="2"/>
  <c r="MW35" i="2"/>
  <c r="MV35" i="2"/>
  <c r="MU35" i="2"/>
  <c r="MT35" i="2"/>
  <c r="MS35" i="2"/>
  <c r="MR35" i="2"/>
  <c r="MQ35" i="2"/>
  <c r="MP35" i="2"/>
  <c r="MO35" i="2"/>
  <c r="MN35" i="2"/>
  <c r="MM35" i="2"/>
  <c r="ML35" i="2"/>
  <c r="MK35" i="2"/>
  <c r="MJ35" i="2"/>
  <c r="MI35" i="2"/>
  <c r="MH35" i="2"/>
  <c r="MG35" i="2"/>
  <c r="MF35" i="2"/>
  <c r="ME35" i="2"/>
  <c r="MD35" i="2"/>
  <c r="MC35" i="2"/>
  <c r="MB35" i="2"/>
  <c r="MA35" i="2"/>
  <c r="LZ35" i="2"/>
  <c r="LY35" i="2"/>
  <c r="LX35" i="2"/>
  <c r="LW35" i="2"/>
  <c r="LV35" i="2"/>
  <c r="LU35" i="2"/>
  <c r="LT35" i="2"/>
  <c r="LS35" i="2"/>
  <c r="LR35" i="2"/>
  <c r="LQ35" i="2"/>
  <c r="LP35" i="2"/>
  <c r="LO35" i="2"/>
  <c r="LN35" i="2"/>
  <c r="LM35" i="2"/>
  <c r="LL35" i="2"/>
  <c r="LK35" i="2"/>
  <c r="LJ35" i="2"/>
  <c r="LI35" i="2"/>
  <c r="LH35" i="2"/>
  <c r="LG35" i="2"/>
  <c r="LF35" i="2"/>
  <c r="LE35" i="2"/>
  <c r="LD35" i="2"/>
  <c r="LC35" i="2"/>
  <c r="LB35" i="2"/>
  <c r="LA35" i="2"/>
  <c r="KZ35" i="2"/>
  <c r="KY35" i="2"/>
  <c r="KX35" i="2"/>
  <c r="KW35" i="2"/>
  <c r="NM34" i="2"/>
  <c r="NL34" i="2"/>
  <c r="NK34" i="2"/>
  <c r="NJ34" i="2"/>
  <c r="NI34" i="2"/>
  <c r="NH34" i="2"/>
  <c r="NG34" i="2"/>
  <c r="NF34" i="2"/>
  <c r="NE34" i="2"/>
  <c r="ND34" i="2"/>
  <c r="NC34" i="2"/>
  <c r="MY34" i="2"/>
  <c r="MX34" i="2"/>
  <c r="MW34" i="2"/>
  <c r="MV34" i="2"/>
  <c r="MU34" i="2"/>
  <c r="MT34" i="2"/>
  <c r="MS34" i="2"/>
  <c r="MR34" i="2"/>
  <c r="MQ34" i="2"/>
  <c r="MP34" i="2"/>
  <c r="MO34" i="2"/>
  <c r="MN34" i="2"/>
  <c r="MM34" i="2"/>
  <c r="ML34" i="2"/>
  <c r="MK34" i="2"/>
  <c r="MJ34" i="2"/>
  <c r="MI34" i="2"/>
  <c r="MH34" i="2"/>
  <c r="MG34" i="2"/>
  <c r="MF34" i="2"/>
  <c r="ME34" i="2"/>
  <c r="MD34" i="2"/>
  <c r="MC34" i="2"/>
  <c r="MB34" i="2"/>
  <c r="MA34" i="2"/>
  <c r="LZ34" i="2"/>
  <c r="LY34" i="2"/>
  <c r="LX34" i="2"/>
  <c r="LW34" i="2"/>
  <c r="LV34" i="2"/>
  <c r="LU34" i="2"/>
  <c r="LT34" i="2"/>
  <c r="LS34" i="2"/>
  <c r="LR34" i="2"/>
  <c r="LQ34" i="2"/>
  <c r="LP34" i="2"/>
  <c r="LO34" i="2"/>
  <c r="LN34" i="2"/>
  <c r="LM34" i="2"/>
  <c r="LL34" i="2"/>
  <c r="LK34" i="2"/>
  <c r="LJ34" i="2"/>
  <c r="LI34" i="2"/>
  <c r="LH34" i="2"/>
  <c r="LG34" i="2"/>
  <c r="LF34" i="2"/>
  <c r="LE34" i="2"/>
  <c r="LD34" i="2"/>
  <c r="LC34" i="2"/>
  <c r="LB34" i="2"/>
  <c r="LA34" i="2"/>
  <c r="KZ34" i="2"/>
  <c r="KY34" i="2"/>
  <c r="KX34" i="2"/>
  <c r="KW34" i="2"/>
  <c r="NM33" i="2"/>
  <c r="NL33" i="2"/>
  <c r="NK33" i="2"/>
  <c r="NJ33" i="2"/>
  <c r="NI33" i="2"/>
  <c r="NH33" i="2"/>
  <c r="NG33" i="2"/>
  <c r="NF33" i="2"/>
  <c r="NE33" i="2"/>
  <c r="ND33" i="2"/>
  <c r="NC33" i="2"/>
  <c r="MY33" i="2"/>
  <c r="MX33" i="2"/>
  <c r="MW33" i="2"/>
  <c r="MV33" i="2"/>
  <c r="MU33" i="2"/>
  <c r="MT33" i="2"/>
  <c r="MS33" i="2"/>
  <c r="MR33" i="2"/>
  <c r="MQ33" i="2"/>
  <c r="MP33" i="2"/>
  <c r="MO33" i="2"/>
  <c r="MN33" i="2"/>
  <c r="MM33" i="2"/>
  <c r="ML33" i="2"/>
  <c r="MK33" i="2"/>
  <c r="MJ33" i="2"/>
  <c r="MI33" i="2"/>
  <c r="MH33" i="2"/>
  <c r="MG33" i="2"/>
  <c r="MF33" i="2"/>
  <c r="ME33" i="2"/>
  <c r="MD33" i="2"/>
  <c r="MC33" i="2"/>
  <c r="MB33" i="2"/>
  <c r="MA33" i="2"/>
  <c r="LZ33" i="2"/>
  <c r="LY33" i="2"/>
  <c r="LX33" i="2"/>
  <c r="LW33" i="2"/>
  <c r="LV33" i="2"/>
  <c r="LU33" i="2"/>
  <c r="LT33" i="2"/>
  <c r="LS33" i="2"/>
  <c r="LR33" i="2"/>
  <c r="LQ33" i="2"/>
  <c r="LP33" i="2"/>
  <c r="LO33" i="2"/>
  <c r="LN33" i="2"/>
  <c r="LM33" i="2"/>
  <c r="LL33" i="2"/>
  <c r="LK33" i="2"/>
  <c r="LJ33" i="2"/>
  <c r="LI33" i="2"/>
  <c r="LH33" i="2"/>
  <c r="LG33" i="2"/>
  <c r="LF33" i="2"/>
  <c r="LE33" i="2"/>
  <c r="LD33" i="2"/>
  <c r="LC33" i="2"/>
  <c r="LB33" i="2"/>
  <c r="LA33" i="2"/>
  <c r="KZ33" i="2"/>
  <c r="KY33" i="2"/>
  <c r="KX33" i="2"/>
  <c r="KW33" i="2"/>
  <c r="NM32" i="2"/>
  <c r="NL32" i="2"/>
  <c r="NK32" i="2"/>
  <c r="NJ32" i="2"/>
  <c r="NI32" i="2"/>
  <c r="NH32" i="2"/>
  <c r="NG32" i="2"/>
  <c r="NF32" i="2"/>
  <c r="NE32" i="2"/>
  <c r="ND32" i="2"/>
  <c r="NC32" i="2"/>
  <c r="MY32" i="2"/>
  <c r="MX32" i="2"/>
  <c r="MW32" i="2"/>
  <c r="MV32" i="2"/>
  <c r="MU32" i="2"/>
  <c r="MT32" i="2"/>
  <c r="MS32" i="2"/>
  <c r="MR32" i="2"/>
  <c r="MQ32" i="2"/>
  <c r="MP32" i="2"/>
  <c r="MO32" i="2"/>
  <c r="MN32" i="2"/>
  <c r="MM32" i="2"/>
  <c r="ML32" i="2"/>
  <c r="MK32" i="2"/>
  <c r="MJ32" i="2"/>
  <c r="MI32" i="2"/>
  <c r="MH32" i="2"/>
  <c r="MG32" i="2"/>
  <c r="MF32" i="2"/>
  <c r="ME32" i="2"/>
  <c r="MD32" i="2"/>
  <c r="MC32" i="2"/>
  <c r="MB32" i="2"/>
  <c r="MA32" i="2"/>
  <c r="LZ32" i="2"/>
  <c r="LY32" i="2"/>
  <c r="LX32" i="2"/>
  <c r="LW32" i="2"/>
  <c r="LV32" i="2"/>
  <c r="LU32" i="2"/>
  <c r="LT32" i="2"/>
  <c r="LS32" i="2"/>
  <c r="LR32" i="2"/>
  <c r="LQ32" i="2"/>
  <c r="LP32" i="2"/>
  <c r="LO32" i="2"/>
  <c r="LN32" i="2"/>
  <c r="LM32" i="2"/>
  <c r="LL32" i="2"/>
  <c r="LK32" i="2"/>
  <c r="LJ32" i="2"/>
  <c r="LI32" i="2"/>
  <c r="LH32" i="2"/>
  <c r="LG32" i="2"/>
  <c r="LF32" i="2"/>
  <c r="LE32" i="2"/>
  <c r="LD32" i="2"/>
  <c r="LC32" i="2"/>
  <c r="LB32" i="2"/>
  <c r="LA32" i="2"/>
  <c r="KZ32" i="2"/>
  <c r="KY32" i="2"/>
  <c r="KX32" i="2"/>
  <c r="KW32" i="2"/>
  <c r="NM31" i="2"/>
  <c r="NL31" i="2"/>
  <c r="NK31" i="2"/>
  <c r="NJ31" i="2"/>
  <c r="NI31" i="2"/>
  <c r="NH31" i="2"/>
  <c r="NG31" i="2"/>
  <c r="NF31" i="2"/>
  <c r="NE31" i="2"/>
  <c r="ND31" i="2"/>
  <c r="NC31" i="2"/>
  <c r="MY31" i="2"/>
  <c r="MX31" i="2"/>
  <c r="MW31" i="2"/>
  <c r="MV31" i="2"/>
  <c r="MU31" i="2"/>
  <c r="MT31" i="2"/>
  <c r="MS31" i="2"/>
  <c r="MR31" i="2"/>
  <c r="MQ31" i="2"/>
  <c r="MP31" i="2"/>
  <c r="MO31" i="2"/>
  <c r="MN31" i="2"/>
  <c r="MM31" i="2"/>
  <c r="ML31" i="2"/>
  <c r="MK31" i="2"/>
  <c r="MJ31" i="2"/>
  <c r="MI31" i="2"/>
  <c r="MH31" i="2"/>
  <c r="MG31" i="2"/>
  <c r="MF31" i="2"/>
  <c r="ME31" i="2"/>
  <c r="MD31" i="2"/>
  <c r="MC31" i="2"/>
  <c r="MB31" i="2"/>
  <c r="MA31" i="2"/>
  <c r="LZ31" i="2"/>
  <c r="LY31" i="2"/>
  <c r="LX31" i="2"/>
  <c r="LW31" i="2"/>
  <c r="LV31" i="2"/>
  <c r="LU31" i="2"/>
  <c r="LT31" i="2"/>
  <c r="LS31" i="2"/>
  <c r="LR31" i="2"/>
  <c r="LQ31" i="2"/>
  <c r="LP31" i="2"/>
  <c r="LO31" i="2"/>
  <c r="LN31" i="2"/>
  <c r="LM31" i="2"/>
  <c r="LL31" i="2"/>
  <c r="LK31" i="2"/>
  <c r="LJ31" i="2"/>
  <c r="LI31" i="2"/>
  <c r="LH31" i="2"/>
  <c r="LG31" i="2"/>
  <c r="LF31" i="2"/>
  <c r="LE31" i="2"/>
  <c r="LD31" i="2"/>
  <c r="LC31" i="2"/>
  <c r="LB31" i="2"/>
  <c r="LA31" i="2"/>
  <c r="KZ31" i="2"/>
  <c r="KY31" i="2"/>
  <c r="KX31" i="2"/>
  <c r="KW31" i="2"/>
  <c r="NM30" i="2"/>
  <c r="NL30" i="2"/>
  <c r="NK30" i="2"/>
  <c r="NJ30" i="2"/>
  <c r="NI30" i="2"/>
  <c r="NH30" i="2"/>
  <c r="NG30" i="2"/>
  <c r="NF30" i="2"/>
  <c r="NE30" i="2"/>
  <c r="ND30" i="2"/>
  <c r="NC30" i="2"/>
  <c r="MY30" i="2"/>
  <c r="MX30" i="2"/>
  <c r="MW30" i="2"/>
  <c r="MV30" i="2"/>
  <c r="MU30" i="2"/>
  <c r="MT30" i="2"/>
  <c r="MS30" i="2"/>
  <c r="MR30" i="2"/>
  <c r="MQ30" i="2"/>
  <c r="MP30" i="2"/>
  <c r="MO30" i="2"/>
  <c r="MN30" i="2"/>
  <c r="MM30" i="2"/>
  <c r="ML30" i="2"/>
  <c r="MK30" i="2"/>
  <c r="MJ30" i="2"/>
  <c r="MI30" i="2"/>
  <c r="MH30" i="2"/>
  <c r="MG30" i="2"/>
  <c r="MF30" i="2"/>
  <c r="ME30" i="2"/>
  <c r="MD30" i="2"/>
  <c r="MC30" i="2"/>
  <c r="MB30" i="2"/>
  <c r="MA30" i="2"/>
  <c r="LZ30" i="2"/>
  <c r="LY30" i="2"/>
  <c r="LX30" i="2"/>
  <c r="LW30" i="2"/>
  <c r="LV30" i="2"/>
  <c r="LU30" i="2"/>
  <c r="LT30" i="2"/>
  <c r="LS30" i="2"/>
  <c r="LR30" i="2"/>
  <c r="LQ30" i="2"/>
  <c r="LP30" i="2"/>
  <c r="LO30" i="2"/>
  <c r="LN30" i="2"/>
  <c r="LM30" i="2"/>
  <c r="LL30" i="2"/>
  <c r="LK30" i="2"/>
  <c r="LJ30" i="2"/>
  <c r="LI30" i="2"/>
  <c r="LH30" i="2"/>
  <c r="LG30" i="2"/>
  <c r="LF30" i="2"/>
  <c r="LE30" i="2"/>
  <c r="LD30" i="2"/>
  <c r="LC30" i="2"/>
  <c r="LB30" i="2"/>
  <c r="LA30" i="2"/>
  <c r="KZ30" i="2"/>
  <c r="KY30" i="2"/>
  <c r="KX30" i="2"/>
  <c r="KW30" i="2"/>
  <c r="NM29" i="2"/>
  <c r="NL29" i="2"/>
  <c r="NK29" i="2"/>
  <c r="NJ29" i="2"/>
  <c r="NI29" i="2"/>
  <c r="NH29" i="2"/>
  <c r="NG29" i="2"/>
  <c r="NF29" i="2"/>
  <c r="NE29" i="2"/>
  <c r="ND29" i="2"/>
  <c r="NC29" i="2"/>
  <c r="MY29" i="2"/>
  <c r="MX29" i="2"/>
  <c r="MW29" i="2"/>
  <c r="MV29" i="2"/>
  <c r="MU29" i="2"/>
  <c r="MT29" i="2"/>
  <c r="MS29" i="2"/>
  <c r="MR29" i="2"/>
  <c r="MQ29" i="2"/>
  <c r="MP29" i="2"/>
  <c r="MO29" i="2"/>
  <c r="MN29" i="2"/>
  <c r="MM29" i="2"/>
  <c r="ML29" i="2"/>
  <c r="MK29" i="2"/>
  <c r="MJ29" i="2"/>
  <c r="MI29" i="2"/>
  <c r="MH29" i="2"/>
  <c r="MG29" i="2"/>
  <c r="MF29" i="2"/>
  <c r="ME29" i="2"/>
  <c r="MD29" i="2"/>
  <c r="MC29" i="2"/>
  <c r="MB29" i="2"/>
  <c r="MA29" i="2"/>
  <c r="LZ29" i="2"/>
  <c r="LY29" i="2"/>
  <c r="LX29" i="2"/>
  <c r="LW29" i="2"/>
  <c r="LV29" i="2"/>
  <c r="LU29" i="2"/>
  <c r="LT29" i="2"/>
  <c r="LS29" i="2"/>
  <c r="LR29" i="2"/>
  <c r="LQ29" i="2"/>
  <c r="LP29" i="2"/>
  <c r="LO29" i="2"/>
  <c r="LN29" i="2"/>
  <c r="LM29" i="2"/>
  <c r="LL29" i="2"/>
  <c r="LK29" i="2"/>
  <c r="LJ29" i="2"/>
  <c r="LI29" i="2"/>
  <c r="LH29" i="2"/>
  <c r="LG29" i="2"/>
  <c r="LF29" i="2"/>
  <c r="LE29" i="2"/>
  <c r="LD29" i="2"/>
  <c r="LC29" i="2"/>
  <c r="LB29" i="2"/>
  <c r="LA29" i="2"/>
  <c r="KZ29" i="2"/>
  <c r="KY29" i="2"/>
  <c r="KX29" i="2"/>
  <c r="KW29" i="2"/>
  <c r="NM28" i="2"/>
  <c r="NL28" i="2"/>
  <c r="NK28" i="2"/>
  <c r="NJ28" i="2"/>
  <c r="NI28" i="2"/>
  <c r="NH28" i="2"/>
  <c r="NG28" i="2"/>
  <c r="NF28" i="2"/>
  <c r="NE28" i="2"/>
  <c r="ND28" i="2"/>
  <c r="NC28" i="2"/>
  <c r="MY28" i="2"/>
  <c r="MX28" i="2"/>
  <c r="MW28" i="2"/>
  <c r="MV28" i="2"/>
  <c r="MU28" i="2"/>
  <c r="MT28" i="2"/>
  <c r="MS28" i="2"/>
  <c r="MR28" i="2"/>
  <c r="MQ28" i="2"/>
  <c r="MP28" i="2"/>
  <c r="MO28" i="2"/>
  <c r="MN28" i="2"/>
  <c r="MM28" i="2"/>
  <c r="ML28" i="2"/>
  <c r="MK28" i="2"/>
  <c r="MJ28" i="2"/>
  <c r="MI28" i="2"/>
  <c r="MH28" i="2"/>
  <c r="MG28" i="2"/>
  <c r="MF28" i="2"/>
  <c r="ME28" i="2"/>
  <c r="MD28" i="2"/>
  <c r="MC28" i="2"/>
  <c r="MB28" i="2"/>
  <c r="MA28" i="2"/>
  <c r="LZ28" i="2"/>
  <c r="LY28" i="2"/>
  <c r="LX28" i="2"/>
  <c r="LW28" i="2"/>
  <c r="LV28" i="2"/>
  <c r="LU28" i="2"/>
  <c r="LT28" i="2"/>
  <c r="LS28" i="2"/>
  <c r="LR28" i="2"/>
  <c r="LQ28" i="2"/>
  <c r="LP28" i="2"/>
  <c r="LO28" i="2"/>
  <c r="LN28" i="2"/>
  <c r="LM28" i="2"/>
  <c r="LL28" i="2"/>
  <c r="LK28" i="2"/>
  <c r="LJ28" i="2"/>
  <c r="LI28" i="2"/>
  <c r="LH28" i="2"/>
  <c r="LG28" i="2"/>
  <c r="LF28" i="2"/>
  <c r="LE28" i="2"/>
  <c r="LD28" i="2"/>
  <c r="LC28" i="2"/>
  <c r="LB28" i="2"/>
  <c r="LA28" i="2"/>
  <c r="KZ28" i="2"/>
  <c r="KY28" i="2"/>
  <c r="KX28" i="2"/>
  <c r="KW28" i="2"/>
  <c r="NM27" i="2"/>
  <c r="NL27" i="2"/>
  <c r="NK27" i="2"/>
  <c r="NJ27" i="2"/>
  <c r="NI27" i="2"/>
  <c r="NH27" i="2"/>
  <c r="NG27" i="2"/>
  <c r="NF27" i="2"/>
  <c r="NE27" i="2"/>
  <c r="ND27" i="2"/>
  <c r="NC27" i="2"/>
  <c r="MY27" i="2"/>
  <c r="MX27" i="2"/>
  <c r="MW27" i="2"/>
  <c r="MV27" i="2"/>
  <c r="MU27" i="2"/>
  <c r="MT27" i="2"/>
  <c r="MS27" i="2"/>
  <c r="MR27" i="2"/>
  <c r="MQ27" i="2"/>
  <c r="MP27" i="2"/>
  <c r="MO27" i="2"/>
  <c r="MN27" i="2"/>
  <c r="MM27" i="2"/>
  <c r="ML27" i="2"/>
  <c r="MK27" i="2"/>
  <c r="MJ27" i="2"/>
  <c r="MI27" i="2"/>
  <c r="MH27" i="2"/>
  <c r="MG27" i="2"/>
  <c r="MF27" i="2"/>
  <c r="ME27" i="2"/>
  <c r="MD27" i="2"/>
  <c r="MC27" i="2"/>
  <c r="MB27" i="2"/>
  <c r="MA27" i="2"/>
  <c r="LZ27" i="2"/>
  <c r="LY27" i="2"/>
  <c r="LX27" i="2"/>
  <c r="LW27" i="2"/>
  <c r="LV27" i="2"/>
  <c r="LU27" i="2"/>
  <c r="LT27" i="2"/>
  <c r="LS27" i="2"/>
  <c r="LR27" i="2"/>
  <c r="LQ27" i="2"/>
  <c r="LP27" i="2"/>
  <c r="LO27" i="2"/>
  <c r="LN27" i="2"/>
  <c r="LM27" i="2"/>
  <c r="LL27" i="2"/>
  <c r="LK27" i="2"/>
  <c r="LJ27" i="2"/>
  <c r="LI27" i="2"/>
  <c r="LH27" i="2"/>
  <c r="LG27" i="2"/>
  <c r="LF27" i="2"/>
  <c r="LE27" i="2"/>
  <c r="LD27" i="2"/>
  <c r="LC27" i="2"/>
  <c r="LB27" i="2"/>
  <c r="LA27" i="2"/>
  <c r="KZ27" i="2"/>
  <c r="KY27" i="2"/>
  <c r="KX27" i="2"/>
  <c r="KW27" i="2"/>
  <c r="NM26" i="2"/>
  <c r="NL26" i="2"/>
  <c r="NK26" i="2"/>
  <c r="NJ26" i="2"/>
  <c r="NI26" i="2"/>
  <c r="NH26" i="2"/>
  <c r="NG26" i="2"/>
  <c r="NF26" i="2"/>
  <c r="NE26" i="2"/>
  <c r="ND26" i="2"/>
  <c r="NC26" i="2"/>
  <c r="MY26" i="2"/>
  <c r="MX26" i="2"/>
  <c r="MW26" i="2"/>
  <c r="MV26" i="2"/>
  <c r="MU26" i="2"/>
  <c r="MT26" i="2"/>
  <c r="MS26" i="2"/>
  <c r="MR26" i="2"/>
  <c r="MQ26" i="2"/>
  <c r="MP26" i="2"/>
  <c r="MO26" i="2"/>
  <c r="MN26" i="2"/>
  <c r="MM26" i="2"/>
  <c r="ML26" i="2"/>
  <c r="MK26" i="2"/>
  <c r="MJ26" i="2"/>
  <c r="MI26" i="2"/>
  <c r="MH26" i="2"/>
  <c r="MG26" i="2"/>
  <c r="MF26" i="2"/>
  <c r="ME26" i="2"/>
  <c r="MD26" i="2"/>
  <c r="MC26" i="2"/>
  <c r="MB26" i="2"/>
  <c r="MA26" i="2"/>
  <c r="LZ26" i="2"/>
  <c r="LY26" i="2"/>
  <c r="LX26" i="2"/>
  <c r="LW26" i="2"/>
  <c r="LV26" i="2"/>
  <c r="LU26" i="2"/>
  <c r="LT26" i="2"/>
  <c r="LS26" i="2"/>
  <c r="LR26" i="2"/>
  <c r="LQ26" i="2"/>
  <c r="LP26" i="2"/>
  <c r="LO26" i="2"/>
  <c r="LN26" i="2"/>
  <c r="LM26" i="2"/>
  <c r="LL26" i="2"/>
  <c r="LK26" i="2"/>
  <c r="LJ26" i="2"/>
  <c r="LI26" i="2"/>
  <c r="LH26" i="2"/>
  <c r="LG26" i="2"/>
  <c r="LF26" i="2"/>
  <c r="LE26" i="2"/>
  <c r="LD26" i="2"/>
  <c r="LC26" i="2"/>
  <c r="LB26" i="2"/>
  <c r="LA26" i="2"/>
  <c r="KZ26" i="2"/>
  <c r="KY26" i="2"/>
  <c r="KX26" i="2"/>
  <c r="KW26" i="2"/>
  <c r="NM25" i="2"/>
  <c r="NL25" i="2"/>
  <c r="NK25" i="2"/>
  <c r="NJ25" i="2"/>
  <c r="NI25" i="2"/>
  <c r="NH25" i="2"/>
  <c r="NG25" i="2"/>
  <c r="NF25" i="2"/>
  <c r="NE25" i="2"/>
  <c r="ND25" i="2"/>
  <c r="NC25" i="2"/>
  <c r="MY25" i="2"/>
  <c r="MX25" i="2"/>
  <c r="MW25" i="2"/>
  <c r="MV25" i="2"/>
  <c r="MU25" i="2"/>
  <c r="MT25" i="2"/>
  <c r="MS25" i="2"/>
  <c r="MR25" i="2"/>
  <c r="MQ25" i="2"/>
  <c r="MP25" i="2"/>
  <c r="MO25" i="2"/>
  <c r="MN25" i="2"/>
  <c r="MM25" i="2"/>
  <c r="ML25" i="2"/>
  <c r="MK25" i="2"/>
  <c r="MJ25" i="2"/>
  <c r="MI25" i="2"/>
  <c r="MH25" i="2"/>
  <c r="MG25" i="2"/>
  <c r="MF25" i="2"/>
  <c r="ME25" i="2"/>
  <c r="MD25" i="2"/>
  <c r="MC25" i="2"/>
  <c r="MB25" i="2"/>
  <c r="MA25" i="2"/>
  <c r="LZ25" i="2"/>
  <c r="LY25" i="2"/>
  <c r="LX25" i="2"/>
  <c r="LW25" i="2"/>
  <c r="LV25" i="2"/>
  <c r="LU25" i="2"/>
  <c r="LT25" i="2"/>
  <c r="LS25" i="2"/>
  <c r="LR25" i="2"/>
  <c r="LQ25" i="2"/>
  <c r="LP25" i="2"/>
  <c r="LO25" i="2"/>
  <c r="LN25" i="2"/>
  <c r="LM25" i="2"/>
  <c r="LL25" i="2"/>
  <c r="LK25" i="2"/>
  <c r="LJ25" i="2"/>
  <c r="LI25" i="2"/>
  <c r="LH25" i="2"/>
  <c r="LG25" i="2"/>
  <c r="LF25" i="2"/>
  <c r="LE25" i="2"/>
  <c r="LD25" i="2"/>
  <c r="LC25" i="2"/>
  <c r="LB25" i="2"/>
  <c r="LA25" i="2"/>
  <c r="KZ25" i="2"/>
  <c r="KY25" i="2"/>
  <c r="KX25" i="2"/>
  <c r="KW25" i="2"/>
  <c r="NM24" i="2"/>
  <c r="NL24" i="2"/>
  <c r="NK24" i="2"/>
  <c r="NJ24" i="2"/>
  <c r="NI24" i="2"/>
  <c r="NH24" i="2"/>
  <c r="NG24" i="2"/>
  <c r="NF24" i="2"/>
  <c r="NE24" i="2"/>
  <c r="ND24" i="2"/>
  <c r="NC24" i="2"/>
  <c r="MY24" i="2"/>
  <c r="MX24" i="2"/>
  <c r="MW24" i="2"/>
  <c r="MV24" i="2"/>
  <c r="MU24" i="2"/>
  <c r="MT24" i="2"/>
  <c r="MS24" i="2"/>
  <c r="MR24" i="2"/>
  <c r="MQ24" i="2"/>
  <c r="MP24" i="2"/>
  <c r="MO24" i="2"/>
  <c r="MN24" i="2"/>
  <c r="MM24" i="2"/>
  <c r="ML24" i="2"/>
  <c r="MK24" i="2"/>
  <c r="MJ24" i="2"/>
  <c r="MI24" i="2"/>
  <c r="MH24" i="2"/>
  <c r="MG24" i="2"/>
  <c r="MF24" i="2"/>
  <c r="ME24" i="2"/>
  <c r="MD24" i="2"/>
  <c r="MC24" i="2"/>
  <c r="MB24" i="2"/>
  <c r="MA24" i="2"/>
  <c r="LZ24" i="2"/>
  <c r="LY24" i="2"/>
  <c r="LX24" i="2"/>
  <c r="LW24" i="2"/>
  <c r="LV24" i="2"/>
  <c r="LU24" i="2"/>
  <c r="LT24" i="2"/>
  <c r="LS24" i="2"/>
  <c r="LR24" i="2"/>
  <c r="LQ24" i="2"/>
  <c r="LP24" i="2"/>
  <c r="LO24" i="2"/>
  <c r="LN24" i="2"/>
  <c r="LM24" i="2"/>
  <c r="LL24" i="2"/>
  <c r="LK24" i="2"/>
  <c r="LJ24" i="2"/>
  <c r="LI24" i="2"/>
  <c r="LH24" i="2"/>
  <c r="LG24" i="2"/>
  <c r="LF24" i="2"/>
  <c r="LE24" i="2"/>
  <c r="LD24" i="2"/>
  <c r="LC24" i="2"/>
  <c r="LB24" i="2"/>
  <c r="LA24" i="2"/>
  <c r="KZ24" i="2"/>
  <c r="KY24" i="2"/>
  <c r="KX24" i="2"/>
  <c r="KW24" i="2"/>
  <c r="NM23" i="2"/>
  <c r="NL23" i="2"/>
  <c r="NK23" i="2"/>
  <c r="NJ23" i="2"/>
  <c r="NI23" i="2"/>
  <c r="NH23" i="2"/>
  <c r="NG23" i="2"/>
  <c r="NF23" i="2"/>
  <c r="NE23" i="2"/>
  <c r="ND23" i="2"/>
  <c r="NC23" i="2"/>
  <c r="MY23" i="2"/>
  <c r="MX23" i="2"/>
  <c r="MW23" i="2"/>
  <c r="MV23" i="2"/>
  <c r="MU23" i="2"/>
  <c r="MT23" i="2"/>
  <c r="MS23" i="2"/>
  <c r="MR23" i="2"/>
  <c r="MQ23" i="2"/>
  <c r="MP23" i="2"/>
  <c r="MO23" i="2"/>
  <c r="MN23" i="2"/>
  <c r="MM23" i="2"/>
  <c r="ML23" i="2"/>
  <c r="MK23" i="2"/>
  <c r="MJ23" i="2"/>
  <c r="MI23" i="2"/>
  <c r="MH23" i="2"/>
  <c r="MG23" i="2"/>
  <c r="MF23" i="2"/>
  <c r="ME23" i="2"/>
  <c r="MD23" i="2"/>
  <c r="MC23" i="2"/>
  <c r="MB23" i="2"/>
  <c r="MA23" i="2"/>
  <c r="LZ23" i="2"/>
  <c r="LY23" i="2"/>
  <c r="LX23" i="2"/>
  <c r="LW23" i="2"/>
  <c r="LV23" i="2"/>
  <c r="LU23" i="2"/>
  <c r="LT23" i="2"/>
  <c r="LS23" i="2"/>
  <c r="LR23" i="2"/>
  <c r="LQ23" i="2"/>
  <c r="LP23" i="2"/>
  <c r="LO23" i="2"/>
  <c r="LN23" i="2"/>
  <c r="LM23" i="2"/>
  <c r="LL23" i="2"/>
  <c r="LK23" i="2"/>
  <c r="LJ23" i="2"/>
  <c r="LI23" i="2"/>
  <c r="LH23" i="2"/>
  <c r="LG23" i="2"/>
  <c r="LF23" i="2"/>
  <c r="LE23" i="2"/>
  <c r="LD23" i="2"/>
  <c r="LC23" i="2"/>
  <c r="LB23" i="2"/>
  <c r="LA23" i="2"/>
  <c r="KZ23" i="2"/>
  <c r="KY23" i="2"/>
  <c r="KX23" i="2"/>
  <c r="KW23" i="2"/>
  <c r="NM22" i="2"/>
  <c r="NL22" i="2"/>
  <c r="NK22" i="2"/>
  <c r="NJ22" i="2"/>
  <c r="NI22" i="2"/>
  <c r="NH22" i="2"/>
  <c r="NG22" i="2"/>
  <c r="NF22" i="2"/>
  <c r="NE22" i="2"/>
  <c r="ND22" i="2"/>
  <c r="NC22" i="2"/>
  <c r="MY22" i="2"/>
  <c r="MX22" i="2"/>
  <c r="MW22" i="2"/>
  <c r="MV22" i="2"/>
  <c r="MU22" i="2"/>
  <c r="MT22" i="2"/>
  <c r="MS22" i="2"/>
  <c r="MR22" i="2"/>
  <c r="MQ22" i="2"/>
  <c r="MP22" i="2"/>
  <c r="MO22" i="2"/>
  <c r="MN22" i="2"/>
  <c r="MM22" i="2"/>
  <c r="ML22" i="2"/>
  <c r="MK22" i="2"/>
  <c r="MJ22" i="2"/>
  <c r="MI22" i="2"/>
  <c r="MH22" i="2"/>
  <c r="MG22" i="2"/>
  <c r="MF22" i="2"/>
  <c r="ME22" i="2"/>
  <c r="MD22" i="2"/>
  <c r="MC22" i="2"/>
  <c r="MB22" i="2"/>
  <c r="MA22" i="2"/>
  <c r="LZ22" i="2"/>
  <c r="LY22" i="2"/>
  <c r="LX22" i="2"/>
  <c r="LW22" i="2"/>
  <c r="LV22" i="2"/>
  <c r="LU22" i="2"/>
  <c r="LT22" i="2"/>
  <c r="LS22" i="2"/>
  <c r="LR22" i="2"/>
  <c r="LQ22" i="2"/>
  <c r="LP22" i="2"/>
  <c r="LO22" i="2"/>
  <c r="LN22" i="2"/>
  <c r="LM22" i="2"/>
  <c r="LL22" i="2"/>
  <c r="LK22" i="2"/>
  <c r="LJ22" i="2"/>
  <c r="LI22" i="2"/>
  <c r="LH22" i="2"/>
  <c r="LG22" i="2"/>
  <c r="LF22" i="2"/>
  <c r="LE22" i="2"/>
  <c r="LD22" i="2"/>
  <c r="LC22" i="2"/>
  <c r="LB22" i="2"/>
  <c r="LA22" i="2"/>
  <c r="KZ22" i="2"/>
  <c r="KY22" i="2"/>
  <c r="KX22" i="2"/>
  <c r="KW22" i="2"/>
  <c r="NM21" i="2"/>
  <c r="NL21" i="2"/>
  <c r="NK21" i="2"/>
  <c r="NJ21" i="2"/>
  <c r="NI21" i="2"/>
  <c r="NH21" i="2"/>
  <c r="NG21" i="2"/>
  <c r="NF21" i="2"/>
  <c r="NE21" i="2"/>
  <c r="ND21" i="2"/>
  <c r="NC21" i="2"/>
  <c r="MY21" i="2"/>
  <c r="MX21" i="2"/>
  <c r="MW21" i="2"/>
  <c r="MV21" i="2"/>
  <c r="MU21" i="2"/>
  <c r="MT21" i="2"/>
  <c r="MS21" i="2"/>
  <c r="MR21" i="2"/>
  <c r="MQ21" i="2"/>
  <c r="MP21" i="2"/>
  <c r="MO21" i="2"/>
  <c r="MN21" i="2"/>
  <c r="MM21" i="2"/>
  <c r="ML21" i="2"/>
  <c r="MK21" i="2"/>
  <c r="MJ21" i="2"/>
  <c r="MI21" i="2"/>
  <c r="MH21" i="2"/>
  <c r="MG21" i="2"/>
  <c r="MF21" i="2"/>
  <c r="ME21" i="2"/>
  <c r="MD21" i="2"/>
  <c r="MC21" i="2"/>
  <c r="MB21" i="2"/>
  <c r="MA21" i="2"/>
  <c r="LZ21" i="2"/>
  <c r="LY21" i="2"/>
  <c r="LX21" i="2"/>
  <c r="LW21" i="2"/>
  <c r="LV21" i="2"/>
  <c r="LU21" i="2"/>
  <c r="LT21" i="2"/>
  <c r="LS21" i="2"/>
  <c r="LR21" i="2"/>
  <c r="LQ21" i="2"/>
  <c r="LP21" i="2"/>
  <c r="LO21" i="2"/>
  <c r="LN21" i="2"/>
  <c r="LM21" i="2"/>
  <c r="LL21" i="2"/>
  <c r="LK21" i="2"/>
  <c r="LJ21" i="2"/>
  <c r="LI21" i="2"/>
  <c r="LH21" i="2"/>
  <c r="LG21" i="2"/>
  <c r="LF21" i="2"/>
  <c r="LE21" i="2"/>
  <c r="LD21" i="2"/>
  <c r="LC21" i="2"/>
  <c r="LB21" i="2"/>
  <c r="LA21" i="2"/>
  <c r="KZ21" i="2"/>
  <c r="KY21" i="2"/>
  <c r="KX21" i="2"/>
  <c r="KW21" i="2"/>
  <c r="NM20" i="2"/>
  <c r="NL20" i="2"/>
  <c r="NK20" i="2"/>
  <c r="NJ20" i="2"/>
  <c r="NI20" i="2"/>
  <c r="NH20" i="2"/>
  <c r="NG20" i="2"/>
  <c r="NF20" i="2"/>
  <c r="NE20" i="2"/>
  <c r="ND20" i="2"/>
  <c r="NC20" i="2"/>
  <c r="MY20" i="2"/>
  <c r="MX20" i="2"/>
  <c r="MW20" i="2"/>
  <c r="MV20" i="2"/>
  <c r="MU20" i="2"/>
  <c r="MT20" i="2"/>
  <c r="MS20" i="2"/>
  <c r="MR20" i="2"/>
  <c r="MQ20" i="2"/>
  <c r="MP20" i="2"/>
  <c r="MO20" i="2"/>
  <c r="MN20" i="2"/>
  <c r="MM20" i="2"/>
  <c r="ML20" i="2"/>
  <c r="MK20" i="2"/>
  <c r="MJ20" i="2"/>
  <c r="MI20" i="2"/>
  <c r="MH20" i="2"/>
  <c r="MG20" i="2"/>
  <c r="MF20" i="2"/>
  <c r="ME20" i="2"/>
  <c r="MD20" i="2"/>
  <c r="MC20" i="2"/>
  <c r="MB20" i="2"/>
  <c r="MA20" i="2"/>
  <c r="LZ20" i="2"/>
  <c r="LY20" i="2"/>
  <c r="LX20" i="2"/>
  <c r="LW20" i="2"/>
  <c r="LV20" i="2"/>
  <c r="LU20" i="2"/>
  <c r="LT20" i="2"/>
  <c r="LS20" i="2"/>
  <c r="LR20" i="2"/>
  <c r="LQ20" i="2"/>
  <c r="LP20" i="2"/>
  <c r="LO20" i="2"/>
  <c r="LN20" i="2"/>
  <c r="LM20" i="2"/>
  <c r="LL20" i="2"/>
  <c r="LK20" i="2"/>
  <c r="LJ20" i="2"/>
  <c r="LI20" i="2"/>
  <c r="LH20" i="2"/>
  <c r="LG20" i="2"/>
  <c r="LF20" i="2"/>
  <c r="LE20" i="2"/>
  <c r="LD20" i="2"/>
  <c r="LC20" i="2"/>
  <c r="LB20" i="2"/>
  <c r="LA20" i="2"/>
  <c r="KZ20" i="2"/>
  <c r="KY20" i="2"/>
  <c r="KX20" i="2"/>
  <c r="KW20" i="2"/>
  <c r="NM19" i="2"/>
  <c r="NL19" i="2"/>
  <c r="NK19" i="2"/>
  <c r="NJ19" i="2"/>
  <c r="NI19" i="2"/>
  <c r="NH19" i="2"/>
  <c r="NG19" i="2"/>
  <c r="NF19" i="2"/>
  <c r="NE19" i="2"/>
  <c r="ND19" i="2"/>
  <c r="NC19" i="2"/>
  <c r="MY19" i="2"/>
  <c r="MX19" i="2"/>
  <c r="MW19" i="2"/>
  <c r="MV19" i="2"/>
  <c r="MU19" i="2"/>
  <c r="MT19" i="2"/>
  <c r="MS19" i="2"/>
  <c r="MR19" i="2"/>
  <c r="MQ19" i="2"/>
  <c r="MP19" i="2"/>
  <c r="MO19" i="2"/>
  <c r="MN19" i="2"/>
  <c r="MM19" i="2"/>
  <c r="ML19" i="2"/>
  <c r="MK19" i="2"/>
  <c r="MJ19" i="2"/>
  <c r="MI19" i="2"/>
  <c r="MH19" i="2"/>
  <c r="MG19" i="2"/>
  <c r="MF19" i="2"/>
  <c r="ME19" i="2"/>
  <c r="MD19" i="2"/>
  <c r="MC19" i="2"/>
  <c r="MB19" i="2"/>
  <c r="MA19" i="2"/>
  <c r="LZ19" i="2"/>
  <c r="LY19" i="2"/>
  <c r="LX19" i="2"/>
  <c r="LW19" i="2"/>
  <c r="LV19" i="2"/>
  <c r="LU19" i="2"/>
  <c r="LT19" i="2"/>
  <c r="LS19" i="2"/>
  <c r="LR19" i="2"/>
  <c r="LQ19" i="2"/>
  <c r="LP19" i="2"/>
  <c r="LO19" i="2"/>
  <c r="LN19" i="2"/>
  <c r="LM19" i="2"/>
  <c r="LL19" i="2"/>
  <c r="LK19" i="2"/>
  <c r="LJ19" i="2"/>
  <c r="LI19" i="2"/>
  <c r="LH19" i="2"/>
  <c r="LG19" i="2"/>
  <c r="LF19" i="2"/>
  <c r="LE19" i="2"/>
  <c r="LD19" i="2"/>
  <c r="LC19" i="2"/>
  <c r="LB19" i="2"/>
  <c r="LA19" i="2"/>
  <c r="KZ19" i="2"/>
  <c r="KY19" i="2"/>
  <c r="KX19" i="2"/>
  <c r="KW19" i="2"/>
  <c r="NM18" i="2"/>
  <c r="NL18" i="2"/>
  <c r="NK18" i="2"/>
  <c r="NJ18" i="2"/>
  <c r="NI18" i="2"/>
  <c r="NH18" i="2"/>
  <c r="NG18" i="2"/>
  <c r="NF18" i="2"/>
  <c r="NE18" i="2"/>
  <c r="ND18" i="2"/>
  <c r="NC18" i="2"/>
  <c r="MY18" i="2"/>
  <c r="MX18" i="2"/>
  <c r="MW18" i="2"/>
  <c r="MV18" i="2"/>
  <c r="MU18" i="2"/>
  <c r="MT18" i="2"/>
  <c r="MS18" i="2"/>
  <c r="MR18" i="2"/>
  <c r="MQ18" i="2"/>
  <c r="MP18" i="2"/>
  <c r="MO18" i="2"/>
  <c r="MN18" i="2"/>
  <c r="MM18" i="2"/>
  <c r="ML18" i="2"/>
  <c r="MK18" i="2"/>
  <c r="MJ18" i="2"/>
  <c r="MI18" i="2"/>
  <c r="MH18" i="2"/>
  <c r="MG18" i="2"/>
  <c r="MF18" i="2"/>
  <c r="ME18" i="2"/>
  <c r="MD18" i="2"/>
  <c r="MC18" i="2"/>
  <c r="MB18" i="2"/>
  <c r="MA18" i="2"/>
  <c r="LZ18" i="2"/>
  <c r="LY18" i="2"/>
  <c r="LX18" i="2"/>
  <c r="LW18" i="2"/>
  <c r="LV18" i="2"/>
  <c r="LU18" i="2"/>
  <c r="LT18" i="2"/>
  <c r="LS18" i="2"/>
  <c r="LR18" i="2"/>
  <c r="LQ18" i="2"/>
  <c r="LP18" i="2"/>
  <c r="LO18" i="2"/>
  <c r="LN18" i="2"/>
  <c r="LM18" i="2"/>
  <c r="LL18" i="2"/>
  <c r="LK18" i="2"/>
  <c r="LJ18" i="2"/>
  <c r="LI18" i="2"/>
  <c r="LH18" i="2"/>
  <c r="LG18" i="2"/>
  <c r="LF18" i="2"/>
  <c r="LE18" i="2"/>
  <c r="LD18" i="2"/>
  <c r="LC18" i="2"/>
  <c r="LB18" i="2"/>
  <c r="LA18" i="2"/>
  <c r="KZ18" i="2"/>
  <c r="KY18" i="2"/>
  <c r="KX18" i="2"/>
  <c r="KW18" i="2"/>
  <c r="NM17" i="2"/>
  <c r="NL17" i="2"/>
  <c r="NK17" i="2"/>
  <c r="NJ17" i="2"/>
  <c r="NI17" i="2"/>
  <c r="NH17" i="2"/>
  <c r="NG17" i="2"/>
  <c r="NF17" i="2"/>
  <c r="NE17" i="2"/>
  <c r="ND17" i="2"/>
  <c r="NC17" i="2"/>
  <c r="MY17" i="2"/>
  <c r="MX17" i="2"/>
  <c r="MW17" i="2"/>
  <c r="MV17" i="2"/>
  <c r="MU17" i="2"/>
  <c r="MT17" i="2"/>
  <c r="MS17" i="2"/>
  <c r="MR17" i="2"/>
  <c r="MQ17" i="2"/>
  <c r="MP17" i="2"/>
  <c r="MO17" i="2"/>
  <c r="MN17" i="2"/>
  <c r="MM17" i="2"/>
  <c r="ML17" i="2"/>
  <c r="MK17" i="2"/>
  <c r="MJ17" i="2"/>
  <c r="MI17" i="2"/>
  <c r="MH17" i="2"/>
  <c r="MG17" i="2"/>
  <c r="MF17" i="2"/>
  <c r="ME17" i="2"/>
  <c r="MD17" i="2"/>
  <c r="MC17" i="2"/>
  <c r="MB17" i="2"/>
  <c r="MA17" i="2"/>
  <c r="LZ17" i="2"/>
  <c r="LY17" i="2"/>
  <c r="LX17" i="2"/>
  <c r="LW17" i="2"/>
  <c r="LV17" i="2"/>
  <c r="LU17" i="2"/>
  <c r="LT17" i="2"/>
  <c r="LS17" i="2"/>
  <c r="LR17" i="2"/>
  <c r="LQ17" i="2"/>
  <c r="LP17" i="2"/>
  <c r="LO17" i="2"/>
  <c r="LN17" i="2"/>
  <c r="LM17" i="2"/>
  <c r="LL17" i="2"/>
  <c r="LK17" i="2"/>
  <c r="LJ17" i="2"/>
  <c r="LI17" i="2"/>
  <c r="LH17" i="2"/>
  <c r="LG17" i="2"/>
  <c r="LF17" i="2"/>
  <c r="LE17" i="2"/>
  <c r="LD17" i="2"/>
  <c r="LC17" i="2"/>
  <c r="LB17" i="2"/>
  <c r="LA17" i="2"/>
  <c r="KZ17" i="2"/>
  <c r="KY17" i="2"/>
  <c r="KX17" i="2"/>
  <c r="KW17" i="2"/>
  <c r="NM16" i="2"/>
  <c r="NL16" i="2"/>
  <c r="NK16" i="2"/>
  <c r="NJ16" i="2"/>
  <c r="NI16" i="2"/>
  <c r="NH16" i="2"/>
  <c r="NG16" i="2"/>
  <c r="NF16" i="2"/>
  <c r="NE16" i="2"/>
  <c r="ND16" i="2"/>
  <c r="NC16" i="2"/>
  <c r="MY16" i="2"/>
  <c r="MX16" i="2"/>
  <c r="MW16" i="2"/>
  <c r="MV16" i="2"/>
  <c r="MU16" i="2"/>
  <c r="MT16" i="2"/>
  <c r="MS16" i="2"/>
  <c r="MR16" i="2"/>
  <c r="MQ16" i="2"/>
  <c r="MP16" i="2"/>
  <c r="MO16" i="2"/>
  <c r="MN16" i="2"/>
  <c r="MM16" i="2"/>
  <c r="ML16" i="2"/>
  <c r="MK16" i="2"/>
  <c r="MJ16" i="2"/>
  <c r="MI16" i="2"/>
  <c r="MH16" i="2"/>
  <c r="MG16" i="2"/>
  <c r="MF16" i="2"/>
  <c r="ME16" i="2"/>
  <c r="MD16" i="2"/>
  <c r="MC16" i="2"/>
  <c r="MB16" i="2"/>
  <c r="MA16" i="2"/>
  <c r="LZ16" i="2"/>
  <c r="LY16" i="2"/>
  <c r="LX16" i="2"/>
  <c r="LW16" i="2"/>
  <c r="LV16" i="2"/>
  <c r="LU16" i="2"/>
  <c r="LT16" i="2"/>
  <c r="LS16" i="2"/>
  <c r="LR16" i="2"/>
  <c r="LQ16" i="2"/>
  <c r="LP16" i="2"/>
  <c r="LO16" i="2"/>
  <c r="LN16" i="2"/>
  <c r="LM16" i="2"/>
  <c r="LL16" i="2"/>
  <c r="LK16" i="2"/>
  <c r="LJ16" i="2"/>
  <c r="LI16" i="2"/>
  <c r="LH16" i="2"/>
  <c r="LG16" i="2"/>
  <c r="LF16" i="2"/>
  <c r="LE16" i="2"/>
  <c r="LD16" i="2"/>
  <c r="LC16" i="2"/>
  <c r="LB16" i="2"/>
  <c r="LA16" i="2"/>
  <c r="KZ16" i="2"/>
  <c r="KY16" i="2"/>
  <c r="KX16" i="2"/>
  <c r="KW16" i="2"/>
  <c r="NM15" i="2"/>
  <c r="NL15" i="2"/>
  <c r="NK15" i="2"/>
  <c r="NJ15" i="2"/>
  <c r="NI15" i="2"/>
  <c r="NH15" i="2"/>
  <c r="NG15" i="2"/>
  <c r="NF15" i="2"/>
  <c r="NE15" i="2"/>
  <c r="ND15" i="2"/>
  <c r="NC15" i="2"/>
  <c r="MY15" i="2"/>
  <c r="MX15" i="2"/>
  <c r="MW15" i="2"/>
  <c r="MV15" i="2"/>
  <c r="MU15" i="2"/>
  <c r="MT15" i="2"/>
  <c r="MS15" i="2"/>
  <c r="MR15" i="2"/>
  <c r="MQ15" i="2"/>
  <c r="MP15" i="2"/>
  <c r="MO15" i="2"/>
  <c r="MN15" i="2"/>
  <c r="MM15" i="2"/>
  <c r="ML15" i="2"/>
  <c r="MK15" i="2"/>
  <c r="MJ15" i="2"/>
  <c r="MI15" i="2"/>
  <c r="MH15" i="2"/>
  <c r="MG15" i="2"/>
  <c r="MF15" i="2"/>
  <c r="ME15" i="2"/>
  <c r="MD15" i="2"/>
  <c r="MC15" i="2"/>
  <c r="MB15" i="2"/>
  <c r="MA15" i="2"/>
  <c r="LZ15" i="2"/>
  <c r="LY15" i="2"/>
  <c r="LX15" i="2"/>
  <c r="LW15" i="2"/>
  <c r="LV15" i="2"/>
  <c r="LU15" i="2"/>
  <c r="LT15" i="2"/>
  <c r="LS15" i="2"/>
  <c r="LR15" i="2"/>
  <c r="LQ15" i="2"/>
  <c r="LP15" i="2"/>
  <c r="LO15" i="2"/>
  <c r="LN15" i="2"/>
  <c r="LM15" i="2"/>
  <c r="LL15" i="2"/>
  <c r="LK15" i="2"/>
  <c r="LJ15" i="2"/>
  <c r="LI15" i="2"/>
  <c r="LH15" i="2"/>
  <c r="LG15" i="2"/>
  <c r="LF15" i="2"/>
  <c r="LE15" i="2"/>
  <c r="LD15" i="2"/>
  <c r="LC15" i="2"/>
  <c r="LB15" i="2"/>
  <c r="LA15" i="2"/>
  <c r="KZ15" i="2"/>
  <c r="KY15" i="2"/>
  <c r="KX15" i="2"/>
  <c r="KW15" i="2"/>
  <c r="NM14" i="2"/>
  <c r="NL14" i="2"/>
  <c r="NK14" i="2"/>
  <c r="NJ14" i="2"/>
  <c r="NI14" i="2"/>
  <c r="NH14" i="2"/>
  <c r="NG14" i="2"/>
  <c r="NF14" i="2"/>
  <c r="NE14" i="2"/>
  <c r="ND14" i="2"/>
  <c r="NC14" i="2"/>
  <c r="MY14" i="2"/>
  <c r="MX14" i="2"/>
  <c r="MW14" i="2"/>
  <c r="MV14" i="2"/>
  <c r="MU14" i="2"/>
  <c r="MT14" i="2"/>
  <c r="MS14" i="2"/>
  <c r="MR14" i="2"/>
  <c r="MQ14" i="2"/>
  <c r="MP14" i="2"/>
  <c r="MO14" i="2"/>
  <c r="MN14" i="2"/>
  <c r="MM14" i="2"/>
  <c r="ML14" i="2"/>
  <c r="MK14" i="2"/>
  <c r="MJ14" i="2"/>
  <c r="MI14" i="2"/>
  <c r="MH14" i="2"/>
  <c r="MG14" i="2"/>
  <c r="MF14" i="2"/>
  <c r="ME14" i="2"/>
  <c r="MD14" i="2"/>
  <c r="MC14" i="2"/>
  <c r="MB14" i="2"/>
  <c r="MA14" i="2"/>
  <c r="LZ14" i="2"/>
  <c r="LY14" i="2"/>
  <c r="LX14" i="2"/>
  <c r="LW14" i="2"/>
  <c r="LV14" i="2"/>
  <c r="LU14" i="2"/>
  <c r="LT14" i="2"/>
  <c r="LS14" i="2"/>
  <c r="LR14" i="2"/>
  <c r="LQ14" i="2"/>
  <c r="LP14" i="2"/>
  <c r="LO14" i="2"/>
  <c r="LN14" i="2"/>
  <c r="LM14" i="2"/>
  <c r="LL14" i="2"/>
  <c r="LK14" i="2"/>
  <c r="LJ14" i="2"/>
  <c r="LI14" i="2"/>
  <c r="LH14" i="2"/>
  <c r="LG14" i="2"/>
  <c r="LF14" i="2"/>
  <c r="LE14" i="2"/>
  <c r="LD14" i="2"/>
  <c r="LC14" i="2"/>
  <c r="LB14" i="2"/>
  <c r="LA14" i="2"/>
  <c r="KZ14" i="2"/>
  <c r="KY14" i="2"/>
  <c r="KX14" i="2"/>
  <c r="KW14" i="2"/>
  <c r="NM13" i="2"/>
  <c r="NL13" i="2"/>
  <c r="NK13" i="2"/>
  <c r="NJ13" i="2"/>
  <c r="NI13" i="2"/>
  <c r="NH13" i="2"/>
  <c r="NG13" i="2"/>
  <c r="NF13" i="2"/>
  <c r="NE13" i="2"/>
  <c r="ND13" i="2"/>
  <c r="NC13" i="2"/>
  <c r="MY13" i="2"/>
  <c r="MX13" i="2"/>
  <c r="MW13" i="2"/>
  <c r="MV13" i="2"/>
  <c r="MU13" i="2"/>
  <c r="MT13" i="2"/>
  <c r="MS13" i="2"/>
  <c r="MR13" i="2"/>
  <c r="MQ13" i="2"/>
  <c r="MP13" i="2"/>
  <c r="MO13" i="2"/>
  <c r="MN13" i="2"/>
  <c r="MM13" i="2"/>
  <c r="ML13" i="2"/>
  <c r="MK13" i="2"/>
  <c r="MJ13" i="2"/>
  <c r="MI13" i="2"/>
  <c r="MH13" i="2"/>
  <c r="MG13" i="2"/>
  <c r="MF13" i="2"/>
  <c r="ME13" i="2"/>
  <c r="MD13" i="2"/>
  <c r="MC13" i="2"/>
  <c r="MB13" i="2"/>
  <c r="MA13" i="2"/>
  <c r="LZ13" i="2"/>
  <c r="LY13" i="2"/>
  <c r="LX13" i="2"/>
  <c r="LW13" i="2"/>
  <c r="LV13" i="2"/>
  <c r="LU13" i="2"/>
  <c r="LT13" i="2"/>
  <c r="LS13" i="2"/>
  <c r="LR13" i="2"/>
  <c r="LQ13" i="2"/>
  <c r="LP13" i="2"/>
  <c r="LO13" i="2"/>
  <c r="LN13" i="2"/>
  <c r="LM13" i="2"/>
  <c r="LL13" i="2"/>
  <c r="LK13" i="2"/>
  <c r="LJ13" i="2"/>
  <c r="LI13" i="2"/>
  <c r="LH13" i="2"/>
  <c r="LG13" i="2"/>
  <c r="LF13" i="2"/>
  <c r="LE13" i="2"/>
  <c r="LD13" i="2"/>
  <c r="LC13" i="2"/>
  <c r="LB13" i="2"/>
  <c r="LA13" i="2"/>
  <c r="KZ13" i="2"/>
  <c r="KY13" i="2"/>
  <c r="KX13" i="2"/>
  <c r="KW13" i="2"/>
  <c r="NM12" i="2"/>
  <c r="NL12" i="2"/>
  <c r="NK12" i="2"/>
  <c r="NJ12" i="2"/>
  <c r="NI12" i="2"/>
  <c r="NH12" i="2"/>
  <c r="NG12" i="2"/>
  <c r="NF12" i="2"/>
  <c r="NE12" i="2"/>
  <c r="ND12" i="2"/>
  <c r="NC12" i="2"/>
  <c r="MY12" i="2"/>
  <c r="MX12" i="2"/>
  <c r="MW12" i="2"/>
  <c r="MV12" i="2"/>
  <c r="MU12" i="2"/>
  <c r="MT12" i="2"/>
  <c r="MS12" i="2"/>
  <c r="MR12" i="2"/>
  <c r="MQ12" i="2"/>
  <c r="MP12" i="2"/>
  <c r="MO12" i="2"/>
  <c r="MN12" i="2"/>
  <c r="MM12" i="2"/>
  <c r="MM43" i="2" s="1"/>
  <c r="ML12" i="2"/>
  <c r="MK12" i="2"/>
  <c r="MJ12" i="2"/>
  <c r="MI12" i="2"/>
  <c r="MH12" i="2"/>
  <c r="MG12" i="2"/>
  <c r="MF12" i="2"/>
  <c r="ME12" i="2"/>
  <c r="MD12" i="2"/>
  <c r="MC12" i="2"/>
  <c r="MB12" i="2"/>
  <c r="MA12" i="2"/>
  <c r="LZ12" i="2"/>
  <c r="LY12" i="2"/>
  <c r="LX12" i="2"/>
  <c r="LW12" i="2"/>
  <c r="LV12" i="2"/>
  <c r="LU12" i="2"/>
  <c r="LT12" i="2"/>
  <c r="LS12" i="2"/>
  <c r="LR12" i="2"/>
  <c r="LQ12" i="2"/>
  <c r="LP12" i="2"/>
  <c r="LO12" i="2"/>
  <c r="LN12" i="2"/>
  <c r="LM12" i="2"/>
  <c r="LL12" i="2"/>
  <c r="LK12" i="2"/>
  <c r="LJ12" i="2"/>
  <c r="LI12" i="2"/>
  <c r="LH12" i="2"/>
  <c r="LG12" i="2"/>
  <c r="LF12" i="2"/>
  <c r="LE12" i="2"/>
  <c r="LD12" i="2"/>
  <c r="LC12" i="2"/>
  <c r="LB12" i="2"/>
  <c r="LA12" i="2"/>
  <c r="KZ12" i="2"/>
  <c r="KY12" i="2"/>
  <c r="KX12" i="2"/>
  <c r="KW12" i="2"/>
  <c r="NM11" i="2"/>
  <c r="NL11" i="2"/>
  <c r="NK11" i="2"/>
  <c r="NJ11" i="2"/>
  <c r="NI11" i="2"/>
  <c r="NH11" i="2"/>
  <c r="NG11" i="2"/>
  <c r="NF11" i="2"/>
  <c r="NE11" i="2"/>
  <c r="ND11" i="2"/>
  <c r="NC11" i="2"/>
  <c r="MY11" i="2"/>
  <c r="MX11" i="2"/>
  <c r="MW11" i="2"/>
  <c r="MV11" i="2"/>
  <c r="MU11" i="2"/>
  <c r="MT11" i="2"/>
  <c r="MS11" i="2"/>
  <c r="MR11" i="2"/>
  <c r="MQ11" i="2"/>
  <c r="MP11" i="2"/>
  <c r="MO11" i="2"/>
  <c r="MN11" i="2"/>
  <c r="MM11" i="2"/>
  <c r="ML11" i="2"/>
  <c r="MK11" i="2"/>
  <c r="MJ11" i="2"/>
  <c r="MI11" i="2"/>
  <c r="MH11" i="2"/>
  <c r="MG11" i="2"/>
  <c r="MF11" i="2"/>
  <c r="ME11" i="2"/>
  <c r="MD11" i="2"/>
  <c r="MC11" i="2"/>
  <c r="MB11" i="2"/>
  <c r="MA11" i="2"/>
  <c r="LZ11" i="2"/>
  <c r="LY11" i="2"/>
  <c r="LX11" i="2"/>
  <c r="LW11" i="2"/>
  <c r="LV11" i="2"/>
  <c r="LU11" i="2"/>
  <c r="LT11" i="2"/>
  <c r="LS11" i="2"/>
  <c r="LR11" i="2"/>
  <c r="LQ11" i="2"/>
  <c r="LP11" i="2"/>
  <c r="LO11" i="2"/>
  <c r="LN11" i="2"/>
  <c r="LM11" i="2"/>
  <c r="LL11" i="2"/>
  <c r="LK11" i="2"/>
  <c r="LJ11" i="2"/>
  <c r="LI11" i="2"/>
  <c r="LH11" i="2"/>
  <c r="LG11" i="2"/>
  <c r="LF11" i="2"/>
  <c r="LE11" i="2"/>
  <c r="LD11" i="2"/>
  <c r="LC11" i="2"/>
  <c r="LB11" i="2"/>
  <c r="LA11" i="2"/>
  <c r="KZ11" i="2"/>
  <c r="KY11" i="2"/>
  <c r="KX11" i="2"/>
  <c r="KW11" i="2"/>
  <c r="NM10" i="2"/>
  <c r="NL10" i="2"/>
  <c r="NK10" i="2"/>
  <c r="NJ10" i="2"/>
  <c r="NI10" i="2"/>
  <c r="NH10" i="2"/>
  <c r="NG10" i="2"/>
  <c r="NF10" i="2"/>
  <c r="NE10" i="2"/>
  <c r="ND10" i="2"/>
  <c r="NC10" i="2"/>
  <c r="MY10" i="2"/>
  <c r="MY43" i="2" s="1"/>
  <c r="MX10" i="2"/>
  <c r="MW10" i="2"/>
  <c r="MV10" i="2"/>
  <c r="MU10" i="2"/>
  <c r="MT10" i="2"/>
  <c r="MS10" i="2"/>
  <c r="MR10" i="2"/>
  <c r="MQ10" i="2"/>
  <c r="MP10" i="2"/>
  <c r="MO10" i="2"/>
  <c r="MN10" i="2"/>
  <c r="MM10" i="2"/>
  <c r="ML10" i="2"/>
  <c r="MK10" i="2"/>
  <c r="MJ10" i="2"/>
  <c r="MI10" i="2"/>
  <c r="MH10" i="2"/>
  <c r="MG10" i="2"/>
  <c r="MF10" i="2"/>
  <c r="ME10" i="2"/>
  <c r="ME43" i="2" s="1"/>
  <c r="MD10" i="2"/>
  <c r="MC10" i="2"/>
  <c r="MB10" i="2"/>
  <c r="MA10" i="2"/>
  <c r="LZ10" i="2"/>
  <c r="LY10" i="2"/>
  <c r="LX10" i="2"/>
  <c r="LW10" i="2"/>
  <c r="LV10" i="2"/>
  <c r="LU10" i="2"/>
  <c r="LT10" i="2"/>
  <c r="LS10" i="2"/>
  <c r="LR10" i="2"/>
  <c r="LQ10" i="2"/>
  <c r="LP10" i="2"/>
  <c r="LO10" i="2"/>
  <c r="LN10" i="2"/>
  <c r="LM10" i="2"/>
  <c r="LL10" i="2"/>
  <c r="LK10" i="2"/>
  <c r="LJ10" i="2"/>
  <c r="LI10" i="2"/>
  <c r="LH10" i="2"/>
  <c r="LG10" i="2"/>
  <c r="LF10" i="2"/>
  <c r="LE10" i="2"/>
  <c r="LD10" i="2"/>
  <c r="LC10" i="2"/>
  <c r="LB10" i="2"/>
  <c r="LA10" i="2"/>
  <c r="KZ10" i="2"/>
  <c r="KY10" i="2"/>
  <c r="KX10" i="2"/>
  <c r="KW10" i="2"/>
  <c r="NM9" i="2"/>
  <c r="NL9" i="2"/>
  <c r="NK9" i="2"/>
  <c r="NJ9" i="2"/>
  <c r="NI9" i="2"/>
  <c r="NI43" i="2" s="1"/>
  <c r="NH9" i="2"/>
  <c r="NH43" i="2" s="1"/>
  <c r="NG9" i="2"/>
  <c r="NF9" i="2"/>
  <c r="NE9" i="2"/>
  <c r="ND9" i="2"/>
  <c r="NC9" i="2"/>
  <c r="MY9" i="2"/>
  <c r="MX9" i="2"/>
  <c r="MW9" i="2"/>
  <c r="MV9" i="2"/>
  <c r="MU9" i="2"/>
  <c r="MT9" i="2"/>
  <c r="MS9" i="2"/>
  <c r="MR9" i="2"/>
  <c r="MQ9" i="2"/>
  <c r="MP9" i="2"/>
  <c r="MO9" i="2"/>
  <c r="MN9" i="2"/>
  <c r="MM9" i="2"/>
  <c r="ML9" i="2"/>
  <c r="ML43" i="2" s="1"/>
  <c r="MK9" i="2"/>
  <c r="MK43" i="2" s="1"/>
  <c r="MJ9" i="2"/>
  <c r="MI9" i="2"/>
  <c r="MH9" i="2"/>
  <c r="MG9" i="2"/>
  <c r="MF9" i="2"/>
  <c r="ME9" i="2"/>
  <c r="MD9" i="2"/>
  <c r="MC9" i="2"/>
  <c r="MB9" i="2"/>
  <c r="MA9" i="2"/>
  <c r="LZ9" i="2"/>
  <c r="LY9" i="2"/>
  <c r="LX9" i="2"/>
  <c r="LW9" i="2"/>
  <c r="LV9" i="2"/>
  <c r="LU9" i="2"/>
  <c r="LT9" i="2"/>
  <c r="LS9" i="2"/>
  <c r="LR9" i="2"/>
  <c r="LR43" i="2" s="1"/>
  <c r="LQ9" i="2"/>
  <c r="LQ43" i="2" s="1"/>
  <c r="LP9" i="2"/>
  <c r="LO9" i="2"/>
  <c r="LN9" i="2"/>
  <c r="LM9" i="2"/>
  <c r="LL9" i="2"/>
  <c r="LK9" i="2"/>
  <c r="LJ9" i="2"/>
  <c r="LI9" i="2"/>
  <c r="LH9" i="2"/>
  <c r="LG9" i="2"/>
  <c r="LF9" i="2"/>
  <c r="LE9" i="2"/>
  <c r="LD9" i="2"/>
  <c r="LC9" i="2"/>
  <c r="LB9" i="2"/>
  <c r="LA9" i="2"/>
  <c r="KZ9" i="2"/>
  <c r="KY9" i="2"/>
  <c r="KX9" i="2"/>
  <c r="KX43" i="2" s="1"/>
  <c r="KW9" i="2"/>
  <c r="KW43" i="2" s="1"/>
  <c r="MI43" i="2" l="1"/>
  <c r="XO44" i="4"/>
  <c r="AR15" i="7"/>
  <c r="X25" i="7"/>
  <c r="MN43" i="2"/>
  <c r="L24" i="7"/>
  <c r="AJ15" i="7"/>
  <c r="D33" i="7"/>
  <c r="LO43" i="2"/>
  <c r="P33" i="7"/>
  <c r="LU43" i="2"/>
  <c r="LM43" i="2"/>
  <c r="MG43" i="2"/>
  <c r="ND43" i="2"/>
  <c r="ND45" i="2" s="1"/>
  <c r="LG43" i="2"/>
  <c r="MA43" i="2"/>
  <c r="MU43" i="2"/>
  <c r="L28" i="7"/>
  <c r="LN43" i="2"/>
  <c r="AZ15" i="7"/>
  <c r="MH43" i="2"/>
  <c r="NF43" i="2"/>
  <c r="NF45" i="2" s="1"/>
  <c r="NE43" i="2"/>
  <c r="P15" i="7"/>
  <c r="B16" i="7" s="1"/>
  <c r="KY43" i="2"/>
  <c r="LS43" i="2"/>
  <c r="NJ43" i="2"/>
  <c r="XY9" i="4"/>
  <c r="XY44" i="4" s="1"/>
  <c r="HY47" i="5"/>
  <c r="IC47" i="5"/>
  <c r="LW47" i="5"/>
  <c r="PA47" i="5"/>
  <c r="PI47" i="5"/>
  <c r="QT47" i="5"/>
  <c r="X15" i="7"/>
  <c r="AN15" i="7"/>
  <c r="CJ15" i="7"/>
  <c r="CZ15" i="7"/>
  <c r="BP15" i="7"/>
  <c r="H33" i="7"/>
  <c r="AB33" i="7"/>
  <c r="T33" i="7"/>
  <c r="CR15" i="7"/>
  <c r="KZ43" i="2"/>
  <c r="LP43" i="2"/>
  <c r="LT43" i="2"/>
  <c r="MJ43" i="2"/>
  <c r="NG43" i="2"/>
  <c r="NK43" i="2"/>
  <c r="AO47" i="5"/>
  <c r="IH47" i="5"/>
  <c r="UX47" i="5"/>
  <c r="AB15" i="7"/>
  <c r="BX15" i="7"/>
  <c r="CN15" i="7"/>
  <c r="DD15" i="7"/>
  <c r="BL15" i="7"/>
  <c r="T15" i="7"/>
  <c r="CV15" i="7"/>
  <c r="BT15" i="7"/>
  <c r="BH15" i="7"/>
  <c r="BD15" i="7"/>
  <c r="NS89" i="3"/>
  <c r="NS91" i="3" s="1"/>
  <c r="NQ89" i="3"/>
  <c r="NQ91" i="3" s="1"/>
  <c r="CE47" i="5"/>
  <c r="CY47" i="5"/>
  <c r="VO47" i="5"/>
  <c r="AF15" i="7"/>
  <c r="AV15" i="7"/>
  <c r="CB15" i="7"/>
  <c r="E47" i="5"/>
  <c r="BN47" i="5"/>
  <c r="FU47" i="5"/>
  <c r="RS47" i="5"/>
  <c r="LM47" i="5"/>
  <c r="LI50" i="5" s="1"/>
  <c r="DY47" i="5"/>
  <c r="GR47" i="5"/>
  <c r="RB47" i="5"/>
  <c r="SQ47" i="5"/>
  <c r="AU47" i="5"/>
  <c r="JD47" i="5"/>
  <c r="JY47" i="5"/>
  <c r="JL50" i="5" s="1"/>
  <c r="HS47" i="5"/>
  <c r="WS47" i="5"/>
  <c r="WG50" i="5" s="1"/>
  <c r="DG47" i="5"/>
  <c r="FF47" i="5"/>
  <c r="K47" i="5"/>
  <c r="AC47" i="5"/>
  <c r="BA47" i="5"/>
  <c r="BV47" i="5"/>
  <c r="CP47" i="5"/>
  <c r="HV47" i="5"/>
  <c r="RG47" i="5"/>
  <c r="GD47" i="5"/>
  <c r="TR47" i="5"/>
  <c r="GY47" i="5"/>
  <c r="OW50" i="5"/>
  <c r="UO47" i="5"/>
  <c r="AI47" i="5"/>
  <c r="Q47" i="5"/>
  <c r="TA47" i="5"/>
  <c r="BG47" i="5"/>
  <c r="FO47" i="5"/>
  <c r="NT89" i="3"/>
  <c r="NT91" i="3" s="1"/>
  <c r="NR89" i="3"/>
  <c r="NR91" i="3" s="1"/>
  <c r="NU89" i="3"/>
  <c r="NU91" i="3" s="1"/>
  <c r="NE45" i="2"/>
  <c r="NE52" i="2"/>
  <c r="NG45" i="2"/>
  <c r="NG52" i="2"/>
  <c r="NI52" i="2"/>
  <c r="NI45" i="2"/>
  <c r="NH45" i="2"/>
  <c r="NH52" i="2"/>
  <c r="NJ45" i="2"/>
  <c r="NJ52" i="2"/>
  <c r="NK45" i="2"/>
  <c r="NK52" i="2"/>
  <c r="NF52" i="2"/>
  <c r="LK43" i="2"/>
  <c r="XP44" i="4"/>
  <c r="NV89" i="3"/>
  <c r="NV91" i="3" s="1"/>
  <c r="NX89" i="3"/>
  <c r="NX91" i="3" s="1"/>
  <c r="LA43" i="2"/>
  <c r="MO43" i="2"/>
  <c r="NL43" i="2"/>
  <c r="LI43" i="2"/>
  <c r="MC43" i="2"/>
  <c r="MW43" i="2"/>
  <c r="NY89" i="3"/>
  <c r="NY91" i="3" s="1"/>
  <c r="XT44" i="4"/>
  <c r="LB43" i="2"/>
  <c r="LV43" i="2"/>
  <c r="MP43" i="2"/>
  <c r="NM43" i="2"/>
  <c r="XU44" i="4"/>
  <c r="LC43" i="2"/>
  <c r="LW43" i="2"/>
  <c r="MQ43" i="2"/>
  <c r="XV44" i="4"/>
  <c r="LD43" i="2"/>
  <c r="LX43" i="2"/>
  <c r="MR43" i="2"/>
  <c r="XW44" i="4"/>
  <c r="LE43" i="2"/>
  <c r="LY43" i="2"/>
  <c r="MS43" i="2"/>
  <c r="XX44" i="4"/>
  <c r="XQ44" i="4"/>
  <c r="XR44" i="4"/>
  <c r="XS44" i="4"/>
  <c r="LF43" i="2"/>
  <c r="LZ43" i="2"/>
  <c r="MT43" i="2"/>
  <c r="X33" i="7"/>
  <c r="LH43" i="2"/>
  <c r="LJ43" i="2"/>
  <c r="MD43" i="2"/>
  <c r="MX43" i="2"/>
  <c r="MB43" i="2"/>
  <c r="NZ89" i="3"/>
  <c r="NZ91" i="3" s="1"/>
  <c r="NW89" i="3"/>
  <c r="NW91" i="3" s="1"/>
  <c r="MV43" i="2"/>
  <c r="LL43" i="2"/>
  <c r="MF43" i="2"/>
  <c r="NC43" i="2"/>
  <c r="OA89" i="3"/>
  <c r="OA91" i="3" s="1"/>
  <c r="L26" i="7"/>
  <c r="L22" i="7"/>
  <c r="ND52" i="2" l="1"/>
  <c r="L33" i="7"/>
  <c r="XO47" i="4"/>
  <c r="UK50" i="5"/>
  <c r="QP50" i="5"/>
  <c r="HW50" i="5"/>
  <c r="SM50" i="5"/>
  <c r="EV50" i="5"/>
  <c r="BR50" i="5"/>
  <c r="G49" i="5"/>
  <c r="NC46" i="2"/>
  <c r="NC47" i="2" s="1"/>
  <c r="NC45" i="2"/>
  <c r="NC52" i="2"/>
  <c r="NQ92" i="3"/>
  <c r="NQ93" i="3" s="1"/>
  <c r="NL45" i="2"/>
  <c r="NL52" i="2"/>
  <c r="NM45" i="2"/>
  <c r="NM52" i="2"/>
</calcChain>
</file>

<file path=xl/sharedStrings.xml><?xml version="1.0" encoding="utf-8"?>
<sst xmlns="http://schemas.openxmlformats.org/spreadsheetml/2006/main" count="2001" uniqueCount="251">
  <si>
    <t>Gestión Administrativa y Financiera
División Administrativa y de Servicios - Ruta Limpia
Registro de Material Reciclado en Kilogramos</t>
  </si>
  <si>
    <t>Código: PA-GA-5.4- FOR-9</t>
  </si>
  <si>
    <t>Versión: 1</t>
  </si>
  <si>
    <t>Fecha: 29-03-2019</t>
  </si>
  <si>
    <t>LUGAR DE ACOPIO DE RECICLAJE</t>
  </si>
  <si>
    <t>DEPENDENCIAS UNIVERSITARIAS</t>
  </si>
  <si>
    <t>ALUMINIO</t>
  </si>
  <si>
    <t>CABLE COBRE</t>
  </si>
  <si>
    <t>METALES CHATARRA</t>
  </si>
  <si>
    <t>PAPEL BLANCO</t>
  </si>
  <si>
    <t>PAPEL MIXTO</t>
  </si>
  <si>
    <t>PAPEL PERIODICO</t>
  </si>
  <si>
    <t>PASTA</t>
  </si>
  <si>
    <t>PLASTICO</t>
  </si>
  <si>
    <t>PLEGADIZA</t>
  </si>
  <si>
    <t>VIDRIO (BOTELLAS)</t>
  </si>
  <si>
    <t>F. CIENCIAS CONTABLES, INGENIERIAS, RESIDENCIAS 4 DE MARZO, EDIFICIO DE LABORATORIOS</t>
  </si>
  <si>
    <t>F.CIENCIAS CONTABLES ECONOMICAS Y ADMINISTRATIVAS</t>
  </si>
  <si>
    <t>F. ING CIVIL</t>
  </si>
  <si>
    <t>F. ING ELECTRONICA Y TELECOMUNICACIONES</t>
  </si>
  <si>
    <t>FONDO DE EMPLEADOS</t>
  </si>
  <si>
    <t>FONDUC</t>
  </si>
  <si>
    <t>RESIDENCIAS MASCULINAS</t>
  </si>
  <si>
    <t>F. CIENCIAS DE LA SALUD</t>
  </si>
  <si>
    <t>F. CIENCIAS DE LA SALUD CRA 5 CLL 15</t>
  </si>
  <si>
    <t>F. CIENCIAS DE LA SALUD LAB FISIOTERAPIA</t>
  </si>
  <si>
    <t>RESIDENCIAS FEMENINAS</t>
  </si>
  <si>
    <t>DIVISION DE DEPORTE Y RECREACION</t>
  </si>
  <si>
    <t>OFICINAS , CDU, COLICEO, DIAMANTE</t>
  </si>
  <si>
    <t>F. CIENCIAS NATURALES</t>
  </si>
  <si>
    <t>F. CIENCIAS NATURALES EXACTAS Y DE LA EDUCACION</t>
  </si>
  <si>
    <t>DEPARTAMENTO DE LENGUAS (F.HUMANAS)</t>
  </si>
  <si>
    <t>SINTRAUNICOL-BACHILLERATO</t>
  </si>
  <si>
    <t>DARCA, BIBLIOTECA, ASPU</t>
  </si>
  <si>
    <t xml:space="preserve">TICS, CENTRO DE COMUNICACIONES, </t>
  </si>
  <si>
    <t>VICERRECTORIA INVESTIGACIONES</t>
  </si>
  <si>
    <t>VICERRECTORIA INVESTIGACIONES, MUSEO DE HISTORIA NATURAL LABORATORIOS DE TOXICOLOGIA, MICROSCOPIA ELECTRONICA, HERBARIO (BIOLOGIA), UNIDAD DE ANALISIS INDUSTRIALES (QUIMICA), OFICINAS DE UNILINGUA</t>
  </si>
  <si>
    <t>F. CIENCIAS HUMANAS</t>
  </si>
  <si>
    <t>F. CIENCIAS HUMANAS CLL 4  3- EL CARMEN</t>
  </si>
  <si>
    <t>F. CIENCIAS HUMANAS CRA 4 CLL 5 NUEVO</t>
  </si>
  <si>
    <t>UNIDAD DE SALUD</t>
  </si>
  <si>
    <t>F. ARTES</t>
  </si>
  <si>
    <t>F.ARTES Y CENTRO DE POSGRADOS CALLE 4 CRA 4</t>
  </si>
  <si>
    <t>F. ARTES (CRA 6 CLL 3)</t>
  </si>
  <si>
    <t>VICERRECTORIA ADMINISTRATIVA</t>
  </si>
  <si>
    <t>VICERRECTORIA ADMINISTRATIVA, OFICINA JURIDICA, DIVISION FINANCIERA, DIVISION DEL TALENTO HUMANO</t>
  </si>
  <si>
    <t>VICERRECTORIA DE CULTURA</t>
  </si>
  <si>
    <t>CASA MOSQUERA</t>
  </si>
  <si>
    <t>PANTEON DE LOS PROCERES</t>
  </si>
  <si>
    <t>ARCHIVO HISTORICO</t>
  </si>
  <si>
    <t>SANTO DOMINGO</t>
  </si>
  <si>
    <t>F. DERECHO Y CIENCIA POLITICA CLL 4</t>
  </si>
  <si>
    <t>RECTORIA-VIC ACADEMICA-SEC GENERAL-CENTRO DE GESTION DE LA CALIDAD, CONTROL INTERNO EGRESADOS, RELACIONES INTER INSTITUCIONALES, CENTRO DE REGIONALIZACION, TALENTO HUMANO- (PENSIONES Y CONTROL INTERNO DISCIPLINARIO)</t>
  </si>
  <si>
    <t>EDIFICIO CONSULTORIO JURIDICO CRA 9</t>
  </si>
  <si>
    <t>F. DERECHO Y CIENCIA POLITICA (CONSULTORIO JURIDICO), SECRETARIA GENERAL-(GESTION DOCUMENTAL)</t>
  </si>
  <si>
    <t>F. CIENCIAS DE LA SALUD CENTRO ALFONSO LOPEZ</t>
  </si>
  <si>
    <t>F.CIENCIAS AGRARIAS</t>
  </si>
  <si>
    <t>DIVISION ADMINISTRATIVA</t>
  </si>
  <si>
    <t>TALLER EDITORIAL</t>
  </si>
  <si>
    <t>CENTRO DE ESTUDIOS VEGETALES -LA  REJOYA</t>
  </si>
  <si>
    <t>CENTRO EXPERIMENTAL LA SULTANA</t>
  </si>
  <si>
    <t>TOTAL</t>
  </si>
  <si>
    <t>Nombre Responsable _______________________________________</t>
  </si>
  <si>
    <t>Nombre Coordinador_______________________________________</t>
  </si>
  <si>
    <t>Firma Responsable ________________________________________</t>
  </si>
  <si>
    <t>Nombre Responsable ________________________________________</t>
  </si>
  <si>
    <t>F.CIENCIAS AGRARIAS, BIOTERIO-CIBUC (BIOLOGIA)</t>
  </si>
  <si>
    <t>DIVISION ADMINISTRATIVA PLANEACION,  TALENTO HUMANO (SALUD Y SEGURIDAD EN EL TRABAJO), VICERRECTORIA DE CULTURA (GIMNASIO) TICS F.CIENCIAS NATURALES (FISIOTERAPIA)</t>
  </si>
  <si>
    <t xml:space="preserve">DATOS DE RECICLAJE PARA EL AÑO 2020 SEGÚN TIPO DE MATERIAL APROVECHADO </t>
  </si>
  <si>
    <t>MES________enero_______  AÑO 2020</t>
  </si>
  <si>
    <t>MES________febrero_______  AÑO 2020</t>
  </si>
  <si>
    <t>MES________Marzo_______  AÑO 2020</t>
  </si>
  <si>
    <t>MES - NOVIEMBRE- AÑO 2020</t>
  </si>
  <si>
    <t>MES - DICIEMBRE- AÑO 2020</t>
  </si>
  <si>
    <t xml:space="preserve">CARTON </t>
  </si>
  <si>
    <t>KG TRANSFERIDOS TOTALES</t>
  </si>
  <si>
    <t>KG TRANSFERIDOS POR DIA DE ENTREGA</t>
  </si>
  <si>
    <t xml:space="preserve"> TRANSFERIDOS POR DIA DEENTREGA</t>
  </si>
  <si>
    <t>KG TRANSFERIDOS POR MES</t>
  </si>
  <si>
    <t>ENERO, FEBRERO, AMRZO, NOVIEMBRE, DICIEMBRE</t>
  </si>
  <si>
    <t>E</t>
  </si>
  <si>
    <t>F</t>
  </si>
  <si>
    <t>M</t>
  </si>
  <si>
    <t>N</t>
  </si>
  <si>
    <t>D</t>
  </si>
  <si>
    <t>Costo Unitario kg</t>
  </si>
  <si>
    <t>Costo Total</t>
  </si>
  <si>
    <t>total material reciclado</t>
  </si>
  <si>
    <t>Kg/dìa</t>
  </si>
  <si>
    <t>Tipo meterial</t>
  </si>
  <si>
    <t>MES________Febrero_______  AÑO 2021</t>
  </si>
  <si>
    <t>MES________Marzo_______  AÑO 2021</t>
  </si>
  <si>
    <t>MES - Abril -  AÑO 2021</t>
  </si>
  <si>
    <t>MES - Mayo -  AÑO 2021</t>
  </si>
  <si>
    <t>MES - Junio -  AÑO 2021</t>
  </si>
  <si>
    <t>MES - Julio -  AÑO 2021</t>
  </si>
  <si>
    <t xml:space="preserve">                                                                                      </t>
  </si>
  <si>
    <t xml:space="preserve">                                                         </t>
  </si>
  <si>
    <t>MES - Agosto -  AÑO 2021</t>
  </si>
  <si>
    <t>MES - Septiembre -  AÑO 2021</t>
  </si>
  <si>
    <t>MES - Octubre -  AÑO 2021</t>
  </si>
  <si>
    <t>MES - Noviembre -  AÑO 2021</t>
  </si>
  <si>
    <t>MES - Diciembre -  AÑO 2021</t>
  </si>
  <si>
    <t>MES________enero_______  AÑO 2022</t>
  </si>
  <si>
    <t>MES________febrero_______  AÑO 2022</t>
  </si>
  <si>
    <t>MES________Marzo_______  AÑO 2022</t>
  </si>
  <si>
    <t>MES - Abril- AÑO 2022</t>
  </si>
  <si>
    <t>MES - mayo- AÑO 2022</t>
  </si>
  <si>
    <t>MES - JUNIO- AÑO 2022</t>
  </si>
  <si>
    <t>MES - JULIO- AÑO 2022</t>
  </si>
  <si>
    <t>MES - Agosto- AÑO 2022</t>
  </si>
  <si>
    <t>MES - SEPTIEMBRE- AÑO 2022</t>
  </si>
  <si>
    <t>MES - OCTUBRE- AÑO 2022</t>
  </si>
  <si>
    <t>MES - NOVIEMBRE- AÑO 2022</t>
  </si>
  <si>
    <t>MES - DICIEMBRE- AÑO 2022</t>
  </si>
  <si>
    <t>Total Anual</t>
  </si>
  <si>
    <t>PASTA/P.MALA</t>
  </si>
  <si>
    <r>
      <rPr>
        <b/>
        <sz val="7"/>
        <color theme="1"/>
        <rFont val="Gill Sans"/>
      </rPr>
      <t>F. CIENCIAS DE LA SALUD</t>
    </r>
    <r>
      <rPr>
        <sz val="7"/>
        <color theme="1"/>
        <rFont val="Gill Sans"/>
      </rPr>
      <t xml:space="preserve"> CRA 5 CLL 15</t>
    </r>
  </si>
  <si>
    <r>
      <rPr>
        <sz val="7"/>
        <color theme="1"/>
        <rFont val="Gill Sans"/>
      </rPr>
      <t xml:space="preserve">OFICINAS , </t>
    </r>
    <r>
      <rPr>
        <b/>
        <sz val="7"/>
        <color theme="1"/>
        <rFont val="Gill Sans"/>
      </rPr>
      <t>CDU</t>
    </r>
    <r>
      <rPr>
        <sz val="7"/>
        <color theme="1"/>
        <rFont val="Gill Sans"/>
      </rPr>
      <t>, COLICEO, DIAMANTE</t>
    </r>
  </si>
  <si>
    <r>
      <rPr>
        <sz val="7"/>
        <color theme="1"/>
        <rFont val="Gill Sans"/>
      </rPr>
      <t xml:space="preserve">VICERRECTORIA INVESTIGACIONES, MUSEO DE HISTORIA NATURAL </t>
    </r>
    <r>
      <rPr>
        <b/>
        <sz val="7"/>
        <color theme="1"/>
        <rFont val="Gill Sans"/>
      </rPr>
      <t xml:space="preserve">LABORATORIOS </t>
    </r>
    <r>
      <rPr>
        <sz val="7"/>
        <color theme="1"/>
        <rFont val="Gill Sans"/>
      </rPr>
      <t>DE TOXICOLOGIA, MICROSCOPIA ELECTRONICA, HERBARIO (BIOLOGIA), UNIDAD DE ANALISIS INDUSTRIALES (QUIMICA), OFICINAS DE UNILINGUA</t>
    </r>
  </si>
  <si>
    <r>
      <rPr>
        <b/>
        <sz val="7"/>
        <color theme="1"/>
        <rFont val="Gill Sans"/>
      </rPr>
      <t>F. CIENCIAS HUMANAS</t>
    </r>
    <r>
      <rPr>
        <sz val="7"/>
        <color theme="1"/>
        <rFont val="Gill Sans"/>
      </rPr>
      <t xml:space="preserve"> CLL 4  3- EL CARMEN</t>
    </r>
  </si>
  <si>
    <r>
      <rPr>
        <sz val="8"/>
        <color theme="1"/>
        <rFont val="Gill Sans"/>
      </rPr>
      <t xml:space="preserve">F.ARTES Y CENTRO DE </t>
    </r>
    <r>
      <rPr>
        <b/>
        <sz val="8"/>
        <color theme="1"/>
        <rFont val="Gill Sans"/>
      </rPr>
      <t xml:space="preserve">POSGRADOS </t>
    </r>
    <r>
      <rPr>
        <sz val="8"/>
        <color theme="1"/>
        <rFont val="Gill Sans"/>
      </rPr>
      <t>CALLE 4 CRA 4</t>
    </r>
  </si>
  <si>
    <r>
      <rPr>
        <b/>
        <sz val="8"/>
        <color theme="1"/>
        <rFont val="Gill Sans"/>
      </rPr>
      <t xml:space="preserve">F. ARTES </t>
    </r>
    <r>
      <rPr>
        <sz val="8"/>
        <color theme="1"/>
        <rFont val="Gill Sans"/>
      </rPr>
      <t>(CRA 6 CLL 3)</t>
    </r>
  </si>
  <si>
    <r>
      <rPr>
        <sz val="8"/>
        <color theme="1"/>
        <rFont val="Gill Sans"/>
      </rPr>
      <t>VICERRECTORIA ADMINISTRATIVA, OFICINA JURIDICA, DIVISION FINANCIERA, DIVISION DEL TALENTO HUMANO (</t>
    </r>
    <r>
      <rPr>
        <b/>
        <sz val="8"/>
        <color theme="1"/>
        <rFont val="Gill Sans"/>
      </rPr>
      <t>VICERECTORIA</t>
    </r>
    <r>
      <rPr>
        <sz val="8"/>
        <color theme="1"/>
        <rFont val="Gill Sans"/>
      </rPr>
      <t>)</t>
    </r>
  </si>
  <si>
    <r>
      <rPr>
        <b/>
        <sz val="8"/>
        <color theme="1"/>
        <rFont val="Gill Sans"/>
      </rPr>
      <t>F. DERECHO Y</t>
    </r>
    <r>
      <rPr>
        <sz val="8"/>
        <color theme="1"/>
        <rFont val="Gill Sans"/>
      </rPr>
      <t xml:space="preserve"> CIENCIA POLITICA CLL 4</t>
    </r>
  </si>
  <si>
    <r>
      <rPr>
        <b/>
        <sz val="8"/>
        <color theme="1"/>
        <rFont val="Gill Sans"/>
      </rPr>
      <t>RECTORIA</t>
    </r>
    <r>
      <rPr>
        <sz val="8"/>
        <color theme="1"/>
        <rFont val="Gill Sans"/>
      </rPr>
      <t>-VIC ACADEMICA-SEC GENERAL-CENTRO DE GESTION DE LA CALIDAD, CONTROL INTERNO EGRESADOS, RELACIONES INTER INSTITUCIONALES, CENTRO DE REGIONALIZACION, TALENTO HUMANO- (PENSIONES Y CONTROL INTERNO DISCIPLINARIO)</t>
    </r>
  </si>
  <si>
    <r>
      <rPr>
        <sz val="8"/>
        <color theme="1"/>
        <rFont val="Gill Sans"/>
      </rPr>
      <t>F. DERECHO Y CIENCIA POLITICA (</t>
    </r>
    <r>
      <rPr>
        <b/>
        <sz val="8"/>
        <color theme="1"/>
        <rFont val="Gill Sans"/>
      </rPr>
      <t>CONSULTORIO JURIDICO</t>
    </r>
    <r>
      <rPr>
        <sz val="8"/>
        <color theme="1"/>
        <rFont val="Gill Sans"/>
      </rPr>
      <t>), SECRETARIA GENERAL-(GESTION DOCUMENTAL)</t>
    </r>
  </si>
  <si>
    <r>
      <rPr>
        <sz val="8"/>
        <color theme="1"/>
        <rFont val="Gill Sans"/>
      </rPr>
      <t xml:space="preserve">F. CIENCIAS DE LA SALUD CENTRO </t>
    </r>
    <r>
      <rPr>
        <b/>
        <sz val="8"/>
        <color theme="1"/>
        <rFont val="Gill Sans"/>
      </rPr>
      <t>ALFONSO LOPEZ</t>
    </r>
  </si>
  <si>
    <r>
      <rPr>
        <b/>
        <sz val="8"/>
        <color theme="1"/>
        <rFont val="Gill Sans"/>
      </rPr>
      <t>F.CIENCIAS AGRARIAS</t>
    </r>
    <r>
      <rPr>
        <sz val="8"/>
        <color theme="1"/>
        <rFont val="Gill Sans"/>
      </rPr>
      <t>, BIOTERIO-CIBUC (BIOLOGIA)</t>
    </r>
  </si>
  <si>
    <r>
      <rPr>
        <sz val="8"/>
        <color theme="1"/>
        <rFont val="Gill Sans"/>
      </rPr>
      <t xml:space="preserve">DIVISION ADMINISTRATIVA PLANEACION,  TALENTO HUMANO (SALUD Y SEGURIDAD EN EL TRABAJO), VICERRECTORIA DE CULTURA (GIMNASIO) TICS F.CIENCIAS NATURALES (FISIOTERAPIA) </t>
    </r>
    <r>
      <rPr>
        <b/>
        <sz val="8"/>
        <color theme="1"/>
        <rFont val="Gill Sans"/>
      </rPr>
      <t>(DAS)</t>
    </r>
  </si>
  <si>
    <t>VRI</t>
  </si>
  <si>
    <t>MES________enero_______  AÑO 2023</t>
  </si>
  <si>
    <t>MES________febrero_______  AÑO 2023</t>
  </si>
  <si>
    <t>MES________Marzo_______  AÑO 2023</t>
  </si>
  <si>
    <t>MES - Abril- AÑO 2023</t>
  </si>
  <si>
    <t>MES - mayo- AÑO 2023</t>
  </si>
  <si>
    <t>MES - JUNIO- AÑO 2023</t>
  </si>
  <si>
    <t>MES - JULIO- AÑO 2023</t>
  </si>
  <si>
    <t>MES - Agosto- AÑO 2023</t>
  </si>
  <si>
    <t>MES - SEPTIEMBRE- AÑO 2023</t>
  </si>
  <si>
    <t>MES - OCTUBRE- AÑO 2023</t>
  </si>
  <si>
    <t>MES - NOVIEMBRE- AÑO 2023</t>
  </si>
  <si>
    <t>MES - DICIEMBRE- AÑO 2023</t>
  </si>
  <si>
    <t>INGENIERIAS</t>
  </si>
  <si>
    <r>
      <rPr>
        <b/>
        <sz val="7"/>
        <color theme="1"/>
        <rFont val="Gill Sans"/>
      </rPr>
      <t>F. CIENCIAS DE LA SALUD</t>
    </r>
    <r>
      <rPr>
        <sz val="7"/>
        <color theme="1"/>
        <rFont val="Gill Sans"/>
      </rPr>
      <t xml:space="preserve"> CRA 5 CLL 15</t>
    </r>
  </si>
  <si>
    <r>
      <rPr>
        <sz val="7"/>
        <color theme="1"/>
        <rFont val="Gill Sans"/>
      </rPr>
      <t xml:space="preserve">OFICINAS , </t>
    </r>
    <r>
      <rPr>
        <b/>
        <sz val="7"/>
        <color theme="1"/>
        <rFont val="Gill Sans"/>
      </rPr>
      <t>CDU</t>
    </r>
    <r>
      <rPr>
        <sz val="7"/>
        <color theme="1"/>
        <rFont val="Gill Sans"/>
      </rPr>
      <t>, COLICEO, DIAMANTE</t>
    </r>
  </si>
  <si>
    <r>
      <rPr>
        <sz val="7"/>
        <color theme="1"/>
        <rFont val="Gill Sans"/>
      </rPr>
      <t xml:space="preserve">VICERRECTORIA INVESTIGACIONES, MUSEO DE HISTORIA NATURAL </t>
    </r>
    <r>
      <rPr>
        <b/>
        <sz val="7"/>
        <color theme="1"/>
        <rFont val="Gill Sans"/>
      </rPr>
      <t xml:space="preserve">LABORATORIOS </t>
    </r>
    <r>
      <rPr>
        <sz val="7"/>
        <color theme="1"/>
        <rFont val="Gill Sans"/>
      </rPr>
      <t>DE TOXICOLOGIA, MICROSCOPIA ELECTRONICA, HERBARIO (BIOLOGIA), UNIDAD DE ANALISIS INDUSTRIALES (QUIMICA), OFICINAS DE UNILINGUA</t>
    </r>
  </si>
  <si>
    <r>
      <rPr>
        <b/>
        <sz val="7"/>
        <color theme="1"/>
        <rFont val="Gill Sans"/>
      </rPr>
      <t>F. CIENCIAS HUMANAS</t>
    </r>
    <r>
      <rPr>
        <sz val="7"/>
        <color theme="1"/>
        <rFont val="Gill Sans"/>
      </rPr>
      <t xml:space="preserve"> CLL 4  3- EL CARMEN</t>
    </r>
  </si>
  <si>
    <r>
      <rPr>
        <sz val="8"/>
        <color theme="1"/>
        <rFont val="Gill Sans"/>
      </rPr>
      <t xml:space="preserve">F.ARTES Y CENTRO DE </t>
    </r>
    <r>
      <rPr>
        <b/>
        <sz val="8"/>
        <color theme="1"/>
        <rFont val="Gill Sans"/>
      </rPr>
      <t xml:space="preserve">POSGRADOS </t>
    </r>
    <r>
      <rPr>
        <sz val="8"/>
        <color theme="1"/>
        <rFont val="Gill Sans"/>
      </rPr>
      <t>CALLE 4 CRA 4</t>
    </r>
  </si>
  <si>
    <r>
      <rPr>
        <b/>
        <sz val="8"/>
        <color theme="1"/>
        <rFont val="Gill Sans"/>
      </rPr>
      <t xml:space="preserve">F. ARTES </t>
    </r>
    <r>
      <rPr>
        <sz val="8"/>
        <color theme="1"/>
        <rFont val="Gill Sans"/>
      </rPr>
      <t>(CRA 6 CLL 3)</t>
    </r>
  </si>
  <si>
    <r>
      <rPr>
        <sz val="8"/>
        <color theme="1"/>
        <rFont val="Gill Sans"/>
      </rPr>
      <t>VICERRECTORIA ADMINISTRATIVA, OFICINA JURIDICA, DIVISION FINANCIERA, DIVISION DEL TALENTO HUMANO (</t>
    </r>
    <r>
      <rPr>
        <b/>
        <sz val="8"/>
        <color theme="1"/>
        <rFont val="Gill Sans"/>
      </rPr>
      <t>VICERECTORIA</t>
    </r>
    <r>
      <rPr>
        <sz val="8"/>
        <color theme="1"/>
        <rFont val="Gill Sans"/>
      </rPr>
      <t>)</t>
    </r>
  </si>
  <si>
    <r>
      <rPr>
        <b/>
        <sz val="8"/>
        <color theme="1"/>
        <rFont val="Gill Sans"/>
      </rPr>
      <t>F. DERECHO Y</t>
    </r>
    <r>
      <rPr>
        <sz val="8"/>
        <color theme="1"/>
        <rFont val="Gill Sans"/>
      </rPr>
      <t xml:space="preserve"> CIENCIA POLITICA CLL 4</t>
    </r>
  </si>
  <si>
    <r>
      <rPr>
        <b/>
        <sz val="8"/>
        <color theme="1"/>
        <rFont val="Gill Sans"/>
      </rPr>
      <t>RECTORIA</t>
    </r>
    <r>
      <rPr>
        <sz val="8"/>
        <color theme="1"/>
        <rFont val="Gill Sans"/>
      </rPr>
      <t>-VIC ACADEMICA-SEC GENERAL-CENTRO DE GESTION DE LA CALIDAD, CONTROL INTERNO EGRESADOS, RELACIONES INTER INSTITUCIONALES, CENTRO DE REGIONALIZACION, TALENTO HUMANO- (PENSIONES Y CONTROL INTERNO DISCIPLINARIO)</t>
    </r>
  </si>
  <si>
    <r>
      <rPr>
        <sz val="8"/>
        <color theme="1"/>
        <rFont val="Gill Sans"/>
      </rPr>
      <t>F. DERECHO Y CIENCIA POLITICA (</t>
    </r>
    <r>
      <rPr>
        <b/>
        <sz val="8"/>
        <color theme="1"/>
        <rFont val="Gill Sans"/>
      </rPr>
      <t>CONSULTORIO JURIDICO</t>
    </r>
    <r>
      <rPr>
        <sz val="8"/>
        <color theme="1"/>
        <rFont val="Gill Sans"/>
      </rPr>
      <t>), SECRETARIA GENERAL-(GESTION DOCUMENTAL)</t>
    </r>
  </si>
  <si>
    <r>
      <rPr>
        <sz val="8"/>
        <color theme="1"/>
        <rFont val="Gill Sans"/>
      </rPr>
      <t xml:space="preserve">F. CIENCIAS DE LA SALUD CENTRO </t>
    </r>
    <r>
      <rPr>
        <b/>
        <sz val="8"/>
        <color theme="1"/>
        <rFont val="Gill Sans"/>
      </rPr>
      <t>ALFONSO LOPEZ</t>
    </r>
  </si>
  <si>
    <r>
      <rPr>
        <b/>
        <sz val="8"/>
        <color theme="1"/>
        <rFont val="Gill Sans"/>
      </rPr>
      <t>F.CIENCIAS AGRARIAS</t>
    </r>
    <r>
      <rPr>
        <sz val="8"/>
        <color theme="1"/>
        <rFont val="Gill Sans"/>
      </rPr>
      <t>, BIOTERIO-CIBUC (BIOLOGIA)</t>
    </r>
  </si>
  <si>
    <r>
      <rPr>
        <sz val="8"/>
        <color theme="1"/>
        <rFont val="Gill Sans"/>
      </rPr>
      <t xml:space="preserve">DIVISION ADMINISTRATIVA PLANEACION,  TALENTO HUMANO (SALUD Y SEGURIDAD EN EL TRABAJO), VICERRECTORIA DE CULTURA (GIMNASIO) TICS F.CIENCIAS NATURALES (FISIOTERAPIA) </t>
    </r>
    <r>
      <rPr>
        <b/>
        <sz val="8"/>
        <color theme="1"/>
        <rFont val="Gill Sans"/>
      </rPr>
      <t>(DAS)</t>
    </r>
  </si>
  <si>
    <t>Material</t>
  </si>
  <si>
    <t>Cantidad (kg)</t>
  </si>
  <si>
    <t>Costo unitario</t>
  </si>
  <si>
    <t xml:space="preserve">Costo total </t>
  </si>
  <si>
    <t>Papel</t>
  </si>
  <si>
    <t xml:space="preserve">Carton </t>
  </si>
  <si>
    <t xml:space="preserve">Plástico </t>
  </si>
  <si>
    <t>Mixto</t>
  </si>
  <si>
    <t xml:space="preserve">Vidrio </t>
  </si>
  <si>
    <t>Chatarra</t>
  </si>
  <si>
    <t>Vineras</t>
  </si>
  <si>
    <t>Pasta mala</t>
  </si>
  <si>
    <t>Unidades de vidrio</t>
  </si>
  <si>
    <t>Plegadisa</t>
  </si>
  <si>
    <t xml:space="preserve">Aluminio </t>
  </si>
  <si>
    <t>Periodico</t>
  </si>
  <si>
    <t xml:space="preserve">Total </t>
  </si>
  <si>
    <t>Total Recaudo</t>
  </si>
  <si>
    <t>Botellas Champagnat</t>
  </si>
  <si>
    <t>Nombre Responsable ______________________________________</t>
  </si>
  <si>
    <t>Kg</t>
  </si>
  <si>
    <t>TOTALES</t>
  </si>
  <si>
    <t>TOTAL ENERO</t>
  </si>
  <si>
    <t>TOTAL FEBRERO</t>
  </si>
  <si>
    <t>TOTAL MARZO</t>
  </si>
  <si>
    <t>TOTAL ABRIL</t>
  </si>
  <si>
    <t>TOTAL MAYO</t>
  </si>
  <si>
    <t>TOTAL JUNIO</t>
  </si>
  <si>
    <t>TOTAL AGOSTO</t>
  </si>
  <si>
    <t>TOTAL JULIO</t>
  </si>
  <si>
    <t>TOTAL SEPTIEMBRE</t>
  </si>
  <si>
    <t>TOTAL OCTUBRE</t>
  </si>
  <si>
    <t>TOTAL NOVIEMBRE</t>
  </si>
  <si>
    <t>TOTAL DICIEMBRE</t>
  </si>
  <si>
    <t>MES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</si>
  <si>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</si>
  <si>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</si>
  <si>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</si>
  <si>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</si>
  <si>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</si>
  <si>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</si>
  <si>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</si>
  <si>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</si>
  <si>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</si>
  <si>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</si>
  <si>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</si>
  <si>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</si>
  <si>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</si>
  <si>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</si>
  <si>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</si>
  <si>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</si>
  <si>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</si>
  <si>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</si>
  <si>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</si>
  <si>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</si>
  <si>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</si>
  <si>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</si>
  <si>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</si>
  <si>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</si>
  <si>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total</t>
  </si>
  <si>
    <t>Carton</t>
  </si>
  <si>
    <t>Paper</t>
  </si>
  <si>
    <t>Plastic</t>
  </si>
  <si>
    <t>Metals</t>
  </si>
  <si>
    <t>Glass</t>
  </si>
  <si>
    <t>VICERRECTORIA ADMINISTRATIVA, OFICINA JURIDICA, DIVISION FINANCIERA, DIVISION DEL TALENTO HUMANO (VICERECTORIA)</t>
  </si>
  <si>
    <t>DIVISION ADMINISTRATIVA PLANEACION,  TALENTO HUMANO (SALUD Y SEGURIDAD EN EL TRABAJO), VICERRECTORIA DE CULTURA (GIMNASIO) TICS F.CIENCIAS NATURALES (FISIOTERAPIA) (DAS)</t>
  </si>
  <si>
    <t>VIDRIO</t>
  </si>
  <si>
    <t>PAPEL</t>
  </si>
  <si>
    <t>METALES</t>
  </si>
  <si>
    <t>CANTIDAD RECICLADA (Kg)</t>
  </si>
  <si>
    <t xml:space="preserve">Fecha </t>
  </si>
  <si>
    <t xml:space="preserve">FACNED </t>
  </si>
  <si>
    <t xml:space="preserve">FIC </t>
  </si>
  <si>
    <t xml:space="preserve">FCCEA </t>
  </si>
  <si>
    <t xml:space="preserve">Residencias </t>
  </si>
  <si>
    <t>FSALUD</t>
  </si>
  <si>
    <t>CDU</t>
  </si>
  <si>
    <t>FARTES</t>
  </si>
  <si>
    <t xml:space="preserve"> Cantidad  KG</t>
  </si>
  <si>
    <t xml:space="preserve">R. Universitario </t>
  </si>
  <si>
    <t xml:space="preserve">TOTAL </t>
  </si>
  <si>
    <t>FCHS</t>
  </si>
  <si>
    <t xml:space="preserve">Carmen </t>
  </si>
  <si>
    <t>N: Edificio</t>
  </si>
  <si>
    <t xml:space="preserve">DIA_______     MES___________  AÑO </t>
  </si>
  <si>
    <t>Bicentenario</t>
  </si>
  <si>
    <t>FCPS</t>
  </si>
  <si>
    <r>
      <rPr>
        <b/>
        <sz val="9"/>
        <color theme="1"/>
        <rFont val="Arial"/>
        <family val="2"/>
      </rPr>
      <t>NOTA 1</t>
    </r>
    <r>
      <rPr>
        <sz val="9"/>
        <color theme="1"/>
        <rFont val="Arial"/>
        <family val="2"/>
      </rPr>
      <t>: El peso debe ser registrado en kg</t>
    </r>
  </si>
  <si>
    <t>Código: PA-GA-5.4.1- FOR 25</t>
  </si>
  <si>
    <t>Fecha: 06-04-2026</t>
  </si>
  <si>
    <t xml:space="preserve">Cafetín </t>
  </si>
  <si>
    <t xml:space="preserve">Proceso de Apoyo
División Administrativa y de Servicios - Ruta Limpia
Registro de Material Orgánico </t>
  </si>
  <si>
    <t xml:space="preserve">Abreviaturas: 
FACNED: Facultad de Ciencias Naturales Exactas y de la Educación  FIC: Facultad de Ingeniería Civil  FSALUD: Facultad de Ciencias de la Salud  CDU: Centro Deportivo Universitario  FCHS: Facultad de Ciencias Humanas y Sociales  FARTES: Facultad de Artes FCPS: Facultad de Ciencias Políticas y Sociales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</si>
</sst>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;[Red]#,##0"/>
    <numFmt numFmtId="165" formatCode="&quot;$&quot;#,##0"/>
    <numFmt numFmtId="166" formatCode="&quot;$&quot;\ #,##0.00"/>
  </numFmts>
  <fonts count="32">
    <font>
      <sz val="11"/>
      <color theme="1"/>
      <name val="Arial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color theme="1"/>
      <name val="Gill Sans"/>
    </font>
    <font>
      <sz val="12"/>
      <color theme="1"/>
      <name val="Arial"/>
      <family val="2"/>
    </font>
    <font>
      <sz val="11"/>
      <name val="Arial"/>
      <family val="2"/>
    </font>
    <font>
      <b/>
      <sz val="10"/>
      <color theme="1"/>
      <name val="Gill Sans"/>
    </font>
    <font>
      <sz val="8"/>
      <color theme="1"/>
      <name val="Gill Sans"/>
    </font>
    <font>
      <b/>
      <sz val="8"/>
      <color theme="1"/>
      <name val="Gill Sans"/>
    </font>
    <font>
      <sz val="6"/>
      <color theme="1"/>
      <name val="Gill Sans"/>
    </font>
    <font>
      <sz val="11"/>
      <color theme="1"/>
      <name val="Gill Sans"/>
    </font>
    <font>
      <sz val="7"/>
      <color theme="1"/>
      <name val="Gill Sans"/>
    </font>
    <font>
      <sz val="11"/>
      <color theme="1"/>
      <name val="Arial"/>
      <family val="2"/>
    </font>
    <font>
      <b/>
      <sz val="9"/>
      <color theme="1"/>
      <name val="Gill Sans"/>
    </font>
    <font>
      <sz val="9"/>
      <color theme="1"/>
      <name val="Arial"/>
      <family val="2"/>
    </font>
    <font>
      <b/>
      <sz val="7"/>
      <color theme="1"/>
      <name val="Gill Sans"/>
    </font>
    <font>
      <b/>
      <sz val="6"/>
      <color theme="1"/>
      <name val="Gill Sans"/>
    </font>
    <font>
      <sz val="11"/>
      <color theme="1"/>
      <name val="Arial"/>
      <family val="2"/>
      <scheme val="minor"/>
    </font>
    <font>
      <b/>
      <sz val="11"/>
      <color theme="1"/>
      <name val="Gill Sans"/>
    </font>
    <font>
      <sz val="9"/>
      <color rgb="FF000000"/>
      <name val="&quot;Google Sans Mono&quot;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  <scheme val="minor"/>
    </font>
    <font>
      <sz val="12"/>
      <color theme="1"/>
      <name val="Arial"/>
      <family val="2"/>
    </font>
    <font>
      <sz val="11"/>
      <color rgb="FFFF0000"/>
      <name val="Calibri"/>
      <family val="2"/>
    </font>
    <font>
      <b/>
      <sz val="8"/>
      <color theme="1"/>
      <name val="Arial"/>
      <family val="2"/>
    </font>
    <font>
      <b/>
      <sz val="8"/>
      <color theme="1"/>
      <name val="Arial"/>
      <family val="2"/>
      <scheme val="minor"/>
    </font>
    <font>
      <b/>
      <sz val="8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theme="5"/>
        <bgColor theme="5"/>
      </patternFill>
    </fill>
    <fill>
      <patternFill patternType="solid">
        <fgColor rgb="FFFF0000"/>
        <bgColor rgb="FFFF0000"/>
      </patternFill>
    </fill>
    <fill>
      <patternFill patternType="solid">
        <fgColor theme="9"/>
        <bgColor indexed="64"/>
      </patternFill>
    </fill>
  </fills>
  <borders count="123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medium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hair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 style="medium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50">
    <xf numFmtId="0" fontId="0" fillId="0" borderId="0" xfId="0"/>
    <xf numFmtId="0" fontId="3" fillId="0" borderId="0" xfId="0" applyFont="1"/>
    <xf numFmtId="0" fontId="6" fillId="0" borderId="0" xfId="0" applyFont="1"/>
    <xf numFmtId="0" fontId="7" fillId="0" borderId="0" xfId="0" applyFont="1"/>
    <xf numFmtId="0" fontId="9" fillId="0" borderId="16" xfId="0" applyFont="1" applyBorder="1" applyAlignment="1">
      <alignment horizontal="center" vertical="center" wrapText="1"/>
    </xf>
    <xf numFmtId="164" fontId="9" fillId="0" borderId="16" xfId="0" applyNumberFormat="1" applyFont="1" applyBorder="1" applyAlignment="1">
      <alignment horizontal="center" vertical="center" wrapText="1"/>
    </xf>
    <xf numFmtId="0" fontId="11" fillId="0" borderId="19" xfId="0" applyFont="1" applyBorder="1" applyAlignment="1">
      <alignment horizontal="left" vertical="center" wrapText="1"/>
    </xf>
    <xf numFmtId="0" fontId="3" fillId="0" borderId="19" xfId="0" applyFont="1" applyBorder="1"/>
    <xf numFmtId="0" fontId="3" fillId="0" borderId="20" xfId="0" applyFont="1" applyBorder="1"/>
    <xf numFmtId="0" fontId="11" fillId="0" borderId="22" xfId="0" applyFont="1" applyBorder="1" applyAlignment="1">
      <alignment horizontal="left" vertical="center" wrapText="1"/>
    </xf>
    <xf numFmtId="0" fontId="3" fillId="0" borderId="22" xfId="0" applyFont="1" applyBorder="1"/>
    <xf numFmtId="0" fontId="3" fillId="0" borderId="23" xfId="0" applyFont="1" applyBorder="1"/>
    <xf numFmtId="0" fontId="11" fillId="0" borderId="15" xfId="0" applyFont="1" applyBorder="1" applyAlignment="1">
      <alignment horizontal="left" vertical="center" wrapText="1"/>
    </xf>
    <xf numFmtId="0" fontId="3" fillId="0" borderId="24" xfId="0" applyFont="1" applyBorder="1"/>
    <xf numFmtId="0" fontId="3" fillId="0" borderId="25" xfId="0" applyFont="1" applyBorder="1"/>
    <xf numFmtId="0" fontId="11" fillId="0" borderId="26" xfId="0" applyFont="1" applyBorder="1" applyAlignment="1">
      <alignment horizontal="left" vertical="center"/>
    </xf>
    <xf numFmtId="0" fontId="3" fillId="0" borderId="27" xfId="0" applyFont="1" applyBorder="1"/>
    <xf numFmtId="0" fontId="3" fillId="0" borderId="28" xfId="0" applyFont="1" applyBorder="1"/>
    <xf numFmtId="0" fontId="11" fillId="0" borderId="27" xfId="0" applyFont="1" applyBorder="1" applyAlignment="1">
      <alignment horizontal="left" vertical="center" wrapText="1"/>
    </xf>
    <xf numFmtId="0" fontId="3" fillId="0" borderId="29" xfId="0" applyFont="1" applyBorder="1" applyAlignment="1">
      <alignment wrapText="1"/>
    </xf>
    <xf numFmtId="0" fontId="11" fillId="0" borderId="30" xfId="0" applyFont="1" applyBorder="1" applyAlignment="1">
      <alignment horizontal="left" vertical="center" wrapText="1"/>
    </xf>
    <xf numFmtId="0" fontId="3" fillId="0" borderId="30" xfId="0" applyFont="1" applyBorder="1"/>
    <xf numFmtId="0" fontId="3" fillId="0" borderId="17" xfId="0" applyFont="1" applyBorder="1"/>
    <xf numFmtId="0" fontId="11" fillId="0" borderId="32" xfId="0" applyFont="1" applyBorder="1" applyAlignment="1">
      <alignment horizontal="left" vertical="center" wrapText="1"/>
    </xf>
    <xf numFmtId="0" fontId="10" fillId="0" borderId="29" xfId="0" applyFont="1" applyBorder="1" applyAlignment="1">
      <alignment horizontal="left" vertical="center" wrapText="1"/>
    </xf>
    <xf numFmtId="0" fontId="10" fillId="0" borderId="29" xfId="0" applyFont="1" applyBorder="1" applyAlignment="1">
      <alignment horizontal="left" wrapText="1"/>
    </xf>
    <xf numFmtId="0" fontId="7" fillId="0" borderId="29" xfId="0" applyFont="1" applyBorder="1" applyAlignment="1">
      <alignment horizontal="left" vertical="center" wrapText="1"/>
    </xf>
    <xf numFmtId="0" fontId="7" fillId="0" borderId="19" xfId="0" applyFont="1" applyBorder="1" applyAlignment="1">
      <alignment horizontal="left" wrapText="1"/>
    </xf>
    <xf numFmtId="0" fontId="7" fillId="0" borderId="26" xfId="0" applyFont="1" applyBorder="1" applyAlignment="1">
      <alignment horizontal="left" vertical="center"/>
    </xf>
    <xf numFmtId="0" fontId="10" fillId="0" borderId="32" xfId="0" applyFont="1" applyBorder="1" applyAlignment="1">
      <alignment horizontal="left" vertical="center" wrapText="1"/>
    </xf>
    <xf numFmtId="0" fontId="7" fillId="0" borderId="32" xfId="0" applyFont="1" applyBorder="1" applyAlignment="1">
      <alignment horizontal="left" vertical="center" wrapText="1"/>
    </xf>
    <xf numFmtId="0" fontId="7" fillId="0" borderId="37" xfId="0" applyFont="1" applyBorder="1" applyAlignment="1">
      <alignment horizontal="left" vertical="center" wrapText="1"/>
    </xf>
    <xf numFmtId="0" fontId="7" fillId="0" borderId="39" xfId="0" applyFont="1" applyBorder="1" applyAlignment="1">
      <alignment horizontal="left" vertical="center" wrapText="1"/>
    </xf>
    <xf numFmtId="0" fontId="10" fillId="0" borderId="18" xfId="0" applyFont="1" applyBorder="1" applyAlignment="1">
      <alignment horizontal="left" wrapText="1"/>
    </xf>
    <xf numFmtId="0" fontId="7" fillId="0" borderId="18" xfId="0" applyFont="1" applyBorder="1" applyAlignment="1">
      <alignment horizontal="left" vertical="center" wrapText="1"/>
    </xf>
    <xf numFmtId="0" fontId="3" fillId="0" borderId="16" xfId="0" applyFont="1" applyBorder="1"/>
    <xf numFmtId="0" fontId="3" fillId="0" borderId="40" xfId="0" applyFont="1" applyBorder="1"/>
    <xf numFmtId="0" fontId="6" fillId="0" borderId="41" xfId="0" applyFont="1" applyBorder="1"/>
    <xf numFmtId="0" fontId="8" fillId="0" borderId="42" xfId="0" applyFont="1" applyBorder="1" applyAlignment="1">
      <alignment horizontal="left" vertical="center"/>
    </xf>
    <xf numFmtId="0" fontId="6" fillId="0" borderId="42" xfId="0" applyFont="1" applyBorder="1"/>
    <xf numFmtId="0" fontId="10" fillId="0" borderId="0" xfId="0" applyFont="1"/>
    <xf numFmtId="0" fontId="3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6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14" fillId="0" borderId="46" xfId="0" applyFont="1" applyBorder="1"/>
    <xf numFmtId="0" fontId="12" fillId="0" borderId="0" xfId="0" applyFont="1"/>
    <xf numFmtId="0" fontId="6" fillId="0" borderId="48" xfId="0" applyFont="1" applyBorder="1" applyAlignment="1">
      <alignment horizontal="center" vertical="center" wrapText="1"/>
    </xf>
    <xf numFmtId="0" fontId="12" fillId="0" borderId="49" xfId="0" applyFont="1" applyBorder="1"/>
    <xf numFmtId="0" fontId="15" fillId="0" borderId="8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3" fillId="0" borderId="55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3" fillId="0" borderId="56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16" fillId="0" borderId="57" xfId="0" applyFont="1" applyBorder="1" applyAlignment="1">
      <alignment horizontal="center" vertical="center" wrapText="1"/>
    </xf>
    <xf numFmtId="0" fontId="16" fillId="0" borderId="58" xfId="0" applyFont="1" applyBorder="1" applyAlignment="1">
      <alignment horizontal="center" vertical="center" wrapText="1"/>
    </xf>
    <xf numFmtId="0" fontId="3" fillId="0" borderId="59" xfId="0" applyFont="1" applyBorder="1"/>
    <xf numFmtId="0" fontId="12" fillId="0" borderId="29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3" fillId="0" borderId="60" xfId="0" applyFont="1" applyBorder="1"/>
    <xf numFmtId="0" fontId="3" fillId="0" borderId="61" xfId="0" applyFont="1" applyBorder="1"/>
    <xf numFmtId="0" fontId="11" fillId="0" borderId="26" xfId="0" applyFont="1" applyBorder="1" applyAlignment="1">
      <alignment horizontal="left" vertical="center" wrapText="1"/>
    </xf>
    <xf numFmtId="0" fontId="3" fillId="0" borderId="62" xfId="0" applyFont="1" applyBorder="1"/>
    <xf numFmtId="0" fontId="3" fillId="0" borderId="6" xfId="0" applyFont="1" applyBorder="1"/>
    <xf numFmtId="0" fontId="3" fillId="0" borderId="48" xfId="0" applyFont="1" applyBorder="1"/>
    <xf numFmtId="0" fontId="7" fillId="0" borderId="26" xfId="0" applyFont="1" applyBorder="1" applyAlignment="1">
      <alignment horizontal="left" vertical="center" wrapText="1"/>
    </xf>
    <xf numFmtId="0" fontId="3" fillId="0" borderId="63" xfId="0" applyFont="1" applyBorder="1"/>
    <xf numFmtId="0" fontId="12" fillId="0" borderId="41" xfId="0" applyFont="1" applyBorder="1" applyAlignment="1">
      <alignment horizontal="center" vertical="center"/>
    </xf>
    <xf numFmtId="0" fontId="12" fillId="0" borderId="42" xfId="0" applyFont="1" applyBorder="1" applyAlignment="1">
      <alignment horizontal="center" vertical="center"/>
    </xf>
    <xf numFmtId="0" fontId="12" fillId="0" borderId="64" xfId="0" applyFont="1" applyBorder="1" applyAlignment="1">
      <alignment horizontal="center" vertical="center"/>
    </xf>
    <xf numFmtId="0" fontId="12" fillId="0" borderId="65" xfId="0" applyFont="1" applyBorder="1" applyAlignment="1">
      <alignment horizontal="center" vertical="center"/>
    </xf>
    <xf numFmtId="0" fontId="8" fillId="0" borderId="42" xfId="0" applyFont="1" applyBorder="1" applyAlignment="1">
      <alignment horizontal="left" vertical="center" wrapText="1"/>
    </xf>
    <xf numFmtId="0" fontId="12" fillId="0" borderId="66" xfId="0" applyFont="1" applyBorder="1" applyAlignment="1">
      <alignment horizontal="center" vertical="center"/>
    </xf>
    <xf numFmtId="0" fontId="12" fillId="0" borderId="67" xfId="0" applyFont="1" applyBorder="1" applyAlignment="1">
      <alignment horizontal="center" vertical="center"/>
    </xf>
    <xf numFmtId="0" fontId="12" fillId="0" borderId="68" xfId="0" applyFont="1" applyBorder="1" applyAlignment="1">
      <alignment horizontal="center" vertical="center"/>
    </xf>
    <xf numFmtId="0" fontId="6" fillId="0" borderId="18" xfId="0" applyFont="1" applyBorder="1"/>
    <xf numFmtId="0" fontId="8" fillId="0" borderId="16" xfId="0" applyFont="1" applyBorder="1" applyAlignment="1">
      <alignment horizontal="left" vertical="center"/>
    </xf>
    <xf numFmtId="0" fontId="12" fillId="0" borderId="18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40" xfId="0" applyFont="1" applyBorder="1" applyAlignment="1">
      <alignment horizontal="center" vertical="center"/>
    </xf>
    <xf numFmtId="0" fontId="10" fillId="0" borderId="47" xfId="0" applyFont="1" applyBorder="1" applyAlignment="1">
      <alignment horizontal="left" wrapText="1"/>
    </xf>
    <xf numFmtId="0" fontId="12" fillId="0" borderId="69" xfId="0" applyFont="1" applyBorder="1"/>
    <xf numFmtId="165" fontId="12" fillId="0" borderId="12" xfId="0" applyNumberFormat="1" applyFont="1" applyBorder="1" applyAlignment="1">
      <alignment horizontal="right" vertical="center"/>
    </xf>
    <xf numFmtId="165" fontId="12" fillId="0" borderId="44" xfId="0" applyNumberFormat="1" applyFont="1" applyBorder="1" applyAlignment="1">
      <alignment horizontal="right" vertical="center"/>
    </xf>
    <xf numFmtId="165" fontId="12" fillId="0" borderId="45" xfId="0" applyNumberFormat="1" applyFont="1" applyBorder="1" applyAlignment="1">
      <alignment horizontal="right" vertical="center"/>
    </xf>
    <xf numFmtId="0" fontId="10" fillId="0" borderId="52" xfId="0" applyFont="1" applyBorder="1" applyAlignment="1">
      <alignment horizontal="left" wrapText="1"/>
    </xf>
    <xf numFmtId="0" fontId="12" fillId="0" borderId="70" xfId="0" applyFont="1" applyBorder="1"/>
    <xf numFmtId="165" fontId="12" fillId="0" borderId="65" xfId="0" applyNumberFormat="1" applyFont="1" applyBorder="1" applyAlignment="1">
      <alignment horizontal="right"/>
    </xf>
    <xf numFmtId="165" fontId="12" fillId="0" borderId="42" xfId="0" applyNumberFormat="1" applyFont="1" applyBorder="1" applyAlignment="1">
      <alignment horizontal="right"/>
    </xf>
    <xf numFmtId="165" fontId="12" fillId="0" borderId="64" xfId="0" applyNumberFormat="1" applyFont="1" applyBorder="1" applyAlignment="1">
      <alignment horizontal="right"/>
    </xf>
    <xf numFmtId="0" fontId="17" fillId="0" borderId="0" xfId="0" applyFont="1"/>
    <xf numFmtId="0" fontId="12" fillId="0" borderId="0" xfId="0" applyFont="1" applyAlignment="1">
      <alignment horizontal="right" vertical="center"/>
    </xf>
    <xf numFmtId="2" fontId="12" fillId="0" borderId="0" xfId="0" applyNumberFormat="1" applyFont="1" applyAlignment="1">
      <alignment horizontal="right" vertical="center"/>
    </xf>
    <xf numFmtId="0" fontId="12" fillId="0" borderId="0" xfId="0" applyFont="1" applyAlignment="1">
      <alignment wrapText="1"/>
    </xf>
    <xf numFmtId="0" fontId="12" fillId="0" borderId="30" xfId="0" applyFont="1" applyBorder="1"/>
    <xf numFmtId="0" fontId="16" fillId="0" borderId="30" xfId="0" applyFont="1" applyBorder="1" applyAlignment="1">
      <alignment horizontal="center" vertical="center" wrapText="1"/>
    </xf>
    <xf numFmtId="0" fontId="9" fillId="0" borderId="30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left" wrapText="1"/>
    </xf>
    <xf numFmtId="165" fontId="12" fillId="0" borderId="30" xfId="0" applyNumberFormat="1" applyFont="1" applyBorder="1" applyAlignment="1">
      <alignment horizontal="right" vertical="center"/>
    </xf>
    <xf numFmtId="165" fontId="12" fillId="0" borderId="30" xfId="0" applyNumberFormat="1" applyFont="1" applyBorder="1" applyAlignment="1">
      <alignment horizontal="right"/>
    </xf>
    <xf numFmtId="0" fontId="12" fillId="0" borderId="0" xfId="0" applyFont="1" applyAlignment="1">
      <alignment horizontal="center" wrapText="1"/>
    </xf>
    <xf numFmtId="0" fontId="18" fillId="2" borderId="71" xfId="0" applyFont="1" applyFill="1" applyBorder="1"/>
    <xf numFmtId="0" fontId="18" fillId="0" borderId="0" xfId="0" applyFont="1"/>
    <xf numFmtId="0" fontId="8" fillId="0" borderId="10" xfId="0" applyFont="1" applyBorder="1" applyAlignment="1">
      <alignment vertical="center"/>
    </xf>
    <xf numFmtId="0" fontId="13" fillId="0" borderId="0" xfId="0" applyFont="1" applyAlignment="1">
      <alignment horizontal="center" vertical="center" wrapText="1"/>
    </xf>
    <xf numFmtId="0" fontId="8" fillId="0" borderId="15" xfId="0" applyFont="1" applyBorder="1" applyAlignment="1">
      <alignment vertical="center"/>
    </xf>
    <xf numFmtId="0" fontId="15" fillId="0" borderId="0" xfId="0" applyFont="1" applyAlignment="1">
      <alignment horizontal="center" vertical="center" wrapText="1"/>
    </xf>
    <xf numFmtId="0" fontId="12" fillId="0" borderId="15" xfId="0" applyFont="1" applyBorder="1"/>
    <xf numFmtId="0" fontId="3" fillId="2" borderId="22" xfId="0" applyFont="1" applyFill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16" xfId="0" applyNumberFormat="1" applyFont="1" applyBorder="1" applyAlignment="1">
      <alignment horizontal="center" vertical="center" wrapText="1"/>
    </xf>
    <xf numFmtId="0" fontId="11" fillId="4" borderId="19" xfId="0" applyFont="1" applyFill="1" applyBorder="1" applyAlignment="1">
      <alignment horizontal="left" vertical="center" wrapText="1"/>
    </xf>
    <xf numFmtId="0" fontId="3" fillId="4" borderId="19" xfId="0" applyFont="1" applyFill="1" applyBorder="1"/>
    <xf numFmtId="0" fontId="3" fillId="4" borderId="22" xfId="0" applyFont="1" applyFill="1" applyBorder="1"/>
    <xf numFmtId="0" fontId="3" fillId="4" borderId="72" xfId="0" applyFont="1" applyFill="1" applyBorder="1"/>
    <xf numFmtId="0" fontId="3" fillId="4" borderId="20" xfId="0" applyFont="1" applyFill="1" applyBorder="1"/>
    <xf numFmtId="0" fontId="12" fillId="4" borderId="71" xfId="0" applyFont="1" applyFill="1" applyBorder="1"/>
    <xf numFmtId="0" fontId="3" fillId="4" borderId="71" xfId="0" applyFont="1" applyFill="1" applyBorder="1"/>
    <xf numFmtId="0" fontId="10" fillId="4" borderId="19" xfId="0" applyFont="1" applyFill="1" applyBorder="1"/>
    <xf numFmtId="0" fontId="11" fillId="2" borderId="22" xfId="0" applyFont="1" applyFill="1" applyBorder="1" applyAlignment="1">
      <alignment horizontal="left" vertical="center" wrapText="1"/>
    </xf>
    <xf numFmtId="0" fontId="3" fillId="2" borderId="22" xfId="0" applyFont="1" applyFill="1" applyBorder="1"/>
    <xf numFmtId="0" fontId="12" fillId="2" borderId="71" xfId="0" applyFont="1" applyFill="1" applyBorder="1"/>
    <xf numFmtId="0" fontId="3" fillId="2" borderId="73" xfId="0" applyFont="1" applyFill="1" applyBorder="1"/>
    <xf numFmtId="0" fontId="3" fillId="2" borderId="23" xfId="0" applyFont="1" applyFill="1" applyBorder="1"/>
    <xf numFmtId="0" fontId="3" fillId="2" borderId="71" xfId="0" applyFont="1" applyFill="1" applyBorder="1"/>
    <xf numFmtId="0" fontId="10" fillId="2" borderId="22" xfId="0" applyFont="1" applyFill="1" applyBorder="1"/>
    <xf numFmtId="0" fontId="11" fillId="2" borderId="74" xfId="0" applyFont="1" applyFill="1" applyBorder="1" applyAlignment="1">
      <alignment horizontal="left" vertical="center" wrapText="1"/>
    </xf>
    <xf numFmtId="0" fontId="3" fillId="2" borderId="75" xfId="0" applyFont="1" applyFill="1" applyBorder="1"/>
    <xf numFmtId="0" fontId="3" fillId="2" borderId="76" xfId="0" applyFont="1" applyFill="1" applyBorder="1"/>
    <xf numFmtId="0" fontId="3" fillId="2" borderId="77" xfId="0" applyFont="1" applyFill="1" applyBorder="1"/>
    <xf numFmtId="0" fontId="11" fillId="2" borderId="78" xfId="0" applyFont="1" applyFill="1" applyBorder="1" applyAlignment="1">
      <alignment horizontal="left" vertical="center"/>
    </xf>
    <xf numFmtId="0" fontId="3" fillId="2" borderId="27" xfId="0" applyFont="1" applyFill="1" applyBorder="1"/>
    <xf numFmtId="0" fontId="3" fillId="2" borderId="79" xfId="0" applyFont="1" applyFill="1" applyBorder="1"/>
    <xf numFmtId="0" fontId="3" fillId="2" borderId="28" xfId="0" applyFont="1" applyFill="1" applyBorder="1"/>
    <xf numFmtId="0" fontId="11" fillId="2" borderId="19" xfId="0" applyFont="1" applyFill="1" applyBorder="1" applyAlignment="1">
      <alignment horizontal="left" vertical="center" wrapText="1"/>
    </xf>
    <xf numFmtId="0" fontId="3" fillId="2" borderId="19" xfId="0" applyFont="1" applyFill="1" applyBorder="1"/>
    <xf numFmtId="0" fontId="3" fillId="2" borderId="72" xfId="0" applyFont="1" applyFill="1" applyBorder="1"/>
    <xf numFmtId="0" fontId="3" fillId="2" borderId="20" xfId="0" applyFont="1" applyFill="1" applyBorder="1"/>
    <xf numFmtId="0" fontId="10" fillId="2" borderId="19" xfId="0" applyFont="1" applyFill="1" applyBorder="1"/>
    <xf numFmtId="0" fontId="11" fillId="2" borderId="27" xfId="0" applyFont="1" applyFill="1" applyBorder="1" applyAlignment="1">
      <alignment horizontal="left" vertical="center" wrapText="1"/>
    </xf>
    <xf numFmtId="0" fontId="3" fillId="2" borderId="29" xfId="0" applyFont="1" applyFill="1" applyBorder="1" applyAlignment="1">
      <alignment wrapText="1"/>
    </xf>
    <xf numFmtId="0" fontId="11" fillId="2" borderId="30" xfId="0" applyFont="1" applyFill="1" applyBorder="1" applyAlignment="1">
      <alignment horizontal="left" vertical="center" wrapText="1"/>
    </xf>
    <xf numFmtId="0" fontId="3" fillId="2" borderId="30" xfId="0" applyFont="1" applyFill="1" applyBorder="1"/>
    <xf numFmtId="0" fontId="3" fillId="2" borderId="80" xfId="0" applyFont="1" applyFill="1" applyBorder="1"/>
    <xf numFmtId="0" fontId="3" fillId="2" borderId="17" xfId="0" applyFont="1" applyFill="1" applyBorder="1"/>
    <xf numFmtId="0" fontId="11" fillId="2" borderId="32" xfId="0" applyFont="1" applyFill="1" applyBorder="1" applyAlignment="1">
      <alignment horizontal="left" vertical="center" wrapText="1"/>
    </xf>
    <xf numFmtId="0" fontId="10" fillId="2" borderId="29" xfId="0" applyFont="1" applyFill="1" applyBorder="1" applyAlignment="1">
      <alignment horizontal="left" vertical="center" wrapText="1"/>
    </xf>
    <xf numFmtId="0" fontId="10" fillId="2" borderId="30" xfId="0" applyFont="1" applyFill="1" applyBorder="1"/>
    <xf numFmtId="0" fontId="10" fillId="2" borderId="29" xfId="0" applyFont="1" applyFill="1" applyBorder="1" applyAlignment="1">
      <alignment horizontal="left" wrapText="1"/>
    </xf>
    <xf numFmtId="0" fontId="10" fillId="2" borderId="32" xfId="0" applyFont="1" applyFill="1" applyBorder="1" applyAlignment="1">
      <alignment horizontal="left" vertical="center" wrapText="1"/>
    </xf>
    <xf numFmtId="0" fontId="11" fillId="2" borderId="22" xfId="0" applyFont="1" applyFill="1" applyBorder="1" applyAlignment="1">
      <alignment wrapText="1"/>
    </xf>
    <xf numFmtId="0" fontId="11" fillId="2" borderId="19" xfId="0" applyFont="1" applyFill="1" applyBorder="1" applyAlignment="1">
      <alignment wrapText="1"/>
    </xf>
    <xf numFmtId="0" fontId="11" fillId="2" borderId="27" xfId="0" applyFont="1" applyFill="1" applyBorder="1" applyAlignment="1">
      <alignment wrapText="1"/>
    </xf>
    <xf numFmtId="0" fontId="10" fillId="2" borderId="27" xfId="0" applyFont="1" applyFill="1" applyBorder="1"/>
    <xf numFmtId="0" fontId="10" fillId="2" borderId="85" xfId="0" applyFont="1" applyFill="1" applyBorder="1" applyAlignment="1">
      <alignment horizontal="left" wrapText="1"/>
    </xf>
    <xf numFmtId="0" fontId="3" fillId="2" borderId="86" xfId="0" applyFont="1" applyFill="1" applyBorder="1"/>
    <xf numFmtId="0" fontId="3" fillId="2" borderId="87" xfId="0" applyFont="1" applyFill="1" applyBorder="1"/>
    <xf numFmtId="0" fontId="3" fillId="2" borderId="88" xfId="0" applyFont="1" applyFill="1" applyBorder="1"/>
    <xf numFmtId="0" fontId="10" fillId="2" borderId="86" xfId="0" applyFont="1" applyFill="1" applyBorder="1"/>
    <xf numFmtId="0" fontId="6" fillId="5" borderId="42" xfId="0" applyFont="1" applyFill="1" applyBorder="1"/>
    <xf numFmtId="0" fontId="8" fillId="0" borderId="0" xfId="0" applyFont="1" applyAlignment="1">
      <alignment horizontal="left" vertical="center"/>
    </xf>
    <xf numFmtId="0" fontId="6" fillId="2" borderId="71" xfId="0" applyFont="1" applyFill="1" applyBorder="1"/>
    <xf numFmtId="0" fontId="8" fillId="2" borderId="71" xfId="0" applyFont="1" applyFill="1" applyBorder="1" applyAlignment="1">
      <alignment horizontal="left" vertical="center"/>
    </xf>
    <xf numFmtId="0" fontId="9" fillId="2" borderId="86" xfId="0" applyFont="1" applyFill="1" applyBorder="1" applyAlignment="1">
      <alignment horizontal="center" vertical="center" wrapText="1"/>
    </xf>
    <xf numFmtId="164" fontId="9" fillId="2" borderId="86" xfId="0" applyNumberFormat="1" applyFont="1" applyFill="1" applyBorder="1" applyAlignment="1">
      <alignment horizontal="center" vertical="center" wrapText="1"/>
    </xf>
    <xf numFmtId="0" fontId="3" fillId="2" borderId="89" xfId="0" applyFont="1" applyFill="1" applyBorder="1" applyAlignment="1">
      <alignment horizontal="center" vertical="center"/>
    </xf>
    <xf numFmtId="0" fontId="10" fillId="2" borderId="89" xfId="0" applyFont="1" applyFill="1" applyBorder="1" applyAlignment="1">
      <alignment horizontal="center" vertical="center"/>
    </xf>
    <xf numFmtId="164" fontId="3" fillId="2" borderId="86" xfId="0" applyNumberFormat="1" applyFont="1" applyFill="1" applyBorder="1" applyAlignment="1">
      <alignment horizontal="center" vertical="center" wrapText="1"/>
    </xf>
    <xf numFmtId="164" fontId="17" fillId="0" borderId="0" xfId="0" applyNumberFormat="1" applyFont="1"/>
    <xf numFmtId="0" fontId="10" fillId="2" borderId="72" xfId="0" applyFont="1" applyFill="1" applyBorder="1"/>
    <xf numFmtId="164" fontId="12" fillId="2" borderId="71" xfId="0" applyNumberFormat="1" applyFont="1" applyFill="1" applyBorder="1"/>
    <xf numFmtId="0" fontId="12" fillId="0" borderId="8" xfId="0" applyFont="1" applyBorder="1"/>
    <xf numFmtId="0" fontId="13" fillId="0" borderId="11" xfId="0" applyFont="1" applyBorder="1" applyAlignment="1">
      <alignment vertical="center" wrapText="1"/>
    </xf>
    <xf numFmtId="164" fontId="12" fillId="0" borderId="0" xfId="0" applyNumberFormat="1" applyFont="1" applyAlignment="1">
      <alignment vertical="center"/>
    </xf>
    <xf numFmtId="0" fontId="15" fillId="0" borderId="22" xfId="0" applyFont="1" applyBorder="1" applyAlignment="1">
      <alignment horizontal="left" vertical="center" wrapText="1"/>
    </xf>
    <xf numFmtId="0" fontId="15" fillId="0" borderId="26" xfId="0" applyFont="1" applyBorder="1" applyAlignment="1">
      <alignment horizontal="left" vertical="center" wrapText="1"/>
    </xf>
    <xf numFmtId="0" fontId="15" fillId="0" borderId="27" xfId="0" applyFont="1" applyBorder="1" applyAlignment="1">
      <alignment horizontal="left" vertical="center" wrapText="1"/>
    </xf>
    <xf numFmtId="0" fontId="15" fillId="0" borderId="32" xfId="0" applyFont="1" applyBorder="1" applyAlignment="1">
      <alignment horizontal="left" vertical="center" wrapText="1"/>
    </xf>
    <xf numFmtId="0" fontId="8" fillId="0" borderId="29" xfId="0" applyFont="1" applyBorder="1" applyAlignment="1">
      <alignment horizontal="left" vertical="center" wrapText="1"/>
    </xf>
    <xf numFmtId="0" fontId="8" fillId="0" borderId="18" xfId="0" applyFont="1" applyBorder="1" applyAlignment="1">
      <alignment horizontal="left" vertical="center" wrapText="1"/>
    </xf>
    <xf numFmtId="0" fontId="16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0" borderId="0" xfId="0" applyFont="1" applyAlignment="1">
      <alignment horizontal="left" wrapText="1"/>
    </xf>
    <xf numFmtId="165" fontId="12" fillId="0" borderId="0" xfId="0" applyNumberFormat="1" applyFont="1" applyAlignment="1">
      <alignment horizontal="right" vertical="center"/>
    </xf>
    <xf numFmtId="165" fontId="12" fillId="0" borderId="0" xfId="0" applyNumberFormat="1" applyFont="1" applyAlignment="1">
      <alignment horizontal="right"/>
    </xf>
    <xf numFmtId="0" fontId="19" fillId="3" borderId="30" xfId="0" applyFont="1" applyFill="1" applyBorder="1"/>
    <xf numFmtId="0" fontId="19" fillId="3" borderId="16" xfId="0" applyFont="1" applyFill="1" applyBorder="1"/>
    <xf numFmtId="0" fontId="21" fillId="0" borderId="0" xfId="0" applyFont="1"/>
    <xf numFmtId="0" fontId="20" fillId="0" borderId="0" xfId="0" applyFont="1"/>
    <xf numFmtId="1" fontId="20" fillId="0" borderId="0" xfId="0" applyNumberFormat="1" applyFont="1"/>
    <xf numFmtId="166" fontId="20" fillId="0" borderId="0" xfId="0" applyNumberFormat="1" applyFont="1"/>
    <xf numFmtId="0" fontId="14" fillId="0" borderId="0" xfId="0" applyFont="1"/>
    <xf numFmtId="0" fontId="23" fillId="0" borderId="0" xfId="0" applyFont="1"/>
    <xf numFmtId="0" fontId="14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0" fillId="0" borderId="0" xfId="0" applyFont="1" applyAlignment="1">
      <alignment vertical="center" wrapText="1"/>
    </xf>
    <xf numFmtId="0" fontId="11" fillId="0" borderId="16" xfId="0" applyFont="1" applyBorder="1" applyAlignment="1">
      <alignment horizontal="left" vertical="center" wrapText="1"/>
    </xf>
    <xf numFmtId="0" fontId="3" fillId="0" borderId="71" xfId="0" applyFont="1" applyBorder="1" applyAlignment="1">
      <alignment horizontal="center"/>
    </xf>
    <xf numFmtId="0" fontId="3" fillId="0" borderId="92" xfId="0" applyFont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2" fillId="0" borderId="4" xfId="0" applyFont="1" applyBorder="1" applyAlignment="1">
      <alignment horizontal="center"/>
    </xf>
    <xf numFmtId="0" fontId="24" fillId="0" borderId="0" xfId="0" applyFont="1" applyAlignment="1">
      <alignment wrapText="1"/>
    </xf>
    <xf numFmtId="0" fontId="11" fillId="0" borderId="16" xfId="0" applyFont="1" applyBorder="1" applyAlignment="1">
      <alignment vertical="center" wrapText="1"/>
    </xf>
    <xf numFmtId="0" fontId="25" fillId="0" borderId="4" xfId="0" applyFont="1" applyBorder="1" applyAlignment="1">
      <alignment horizontal="center"/>
    </xf>
    <xf numFmtId="0" fontId="11" fillId="0" borderId="49" xfId="0" applyFont="1" applyBorder="1" applyAlignment="1">
      <alignment horizontal="left" vertical="center" wrapText="1"/>
    </xf>
    <xf numFmtId="0" fontId="5" fillId="0" borderId="71" xfId="0" applyFont="1" applyBorder="1"/>
    <xf numFmtId="0" fontId="3" fillId="0" borderId="71" xfId="0" applyFont="1" applyBorder="1" applyAlignment="1">
      <alignment horizontal="center" vertical="center"/>
    </xf>
    <xf numFmtId="0" fontId="3" fillId="0" borderId="71" xfId="0" applyFont="1" applyBorder="1"/>
    <xf numFmtId="0" fontId="6" fillId="0" borderId="71" xfId="0" applyFont="1" applyBorder="1"/>
    <xf numFmtId="0" fontId="0" fillId="0" borderId="92" xfId="0" applyBorder="1"/>
    <xf numFmtId="0" fontId="0" fillId="0" borderId="92" xfId="0" applyBorder="1" applyAlignment="1">
      <alignment horizontal="center"/>
    </xf>
    <xf numFmtId="0" fontId="26" fillId="0" borderId="92" xfId="0" applyFont="1" applyBorder="1" applyAlignment="1">
      <alignment wrapText="1"/>
    </xf>
    <xf numFmtId="0" fontId="0" fillId="0" borderId="92" xfId="0" applyBorder="1" applyAlignment="1">
      <alignment horizontal="center" vertical="center"/>
    </xf>
    <xf numFmtId="0" fontId="14" fillId="0" borderId="92" xfId="0" applyFont="1" applyBorder="1" applyAlignment="1">
      <alignment horizontal="left"/>
    </xf>
    <xf numFmtId="0" fontId="14" fillId="0" borderId="92" xfId="0" applyFont="1" applyBorder="1" applyAlignment="1">
      <alignment horizontal="center"/>
    </xf>
    <xf numFmtId="0" fontId="14" fillId="0" borderId="92" xfId="0" applyFont="1" applyBorder="1"/>
    <xf numFmtId="0" fontId="28" fillId="0" borderId="92" xfId="0" applyFont="1" applyBorder="1" applyAlignment="1">
      <alignment vertical="center" wrapText="1"/>
    </xf>
    <xf numFmtId="0" fontId="14" fillId="0" borderId="99" xfId="0" applyFont="1" applyBorder="1"/>
    <xf numFmtId="0" fontId="14" fillId="0" borderId="99" xfId="0" applyFont="1" applyBorder="1" applyAlignment="1">
      <alignment horizontal="left"/>
    </xf>
    <xf numFmtId="0" fontId="14" fillId="0" borderId="99" xfId="0" applyFont="1" applyBorder="1" applyAlignment="1">
      <alignment horizontal="center"/>
    </xf>
    <xf numFmtId="0" fontId="0" fillId="0" borderId="99" xfId="0" applyBorder="1"/>
    <xf numFmtId="0" fontId="23" fillId="0" borderId="102" xfId="0" applyFont="1" applyBorder="1"/>
    <xf numFmtId="0" fontId="23" fillId="0" borderId="103" xfId="0" applyFont="1" applyBorder="1"/>
    <xf numFmtId="0" fontId="23" fillId="0" borderId="103" xfId="0" applyFont="1" applyBorder="1" applyAlignment="1">
      <alignment horizontal="left"/>
    </xf>
    <xf numFmtId="0" fontId="23" fillId="0" borderId="103" xfId="0" applyFont="1" applyBorder="1" applyAlignment="1">
      <alignment horizontal="center"/>
    </xf>
    <xf numFmtId="0" fontId="21" fillId="0" borderId="103" xfId="0" applyFont="1" applyBorder="1"/>
    <xf numFmtId="0" fontId="21" fillId="0" borderId="104" xfId="0" applyFont="1" applyBorder="1"/>
    <xf numFmtId="0" fontId="0" fillId="0" borderId="100" xfId="0" applyBorder="1"/>
    <xf numFmtId="0" fontId="14" fillId="0" borderId="100" xfId="0" applyFont="1" applyBorder="1"/>
    <xf numFmtId="0" fontId="14" fillId="0" borderId="100" xfId="0" applyFont="1" applyBorder="1" applyAlignment="1">
      <alignment horizontal="left"/>
    </xf>
    <xf numFmtId="0" fontId="14" fillId="0" borderId="100" xfId="0" applyFont="1" applyBorder="1" applyAlignment="1">
      <alignment horizontal="center"/>
    </xf>
    <xf numFmtId="0" fontId="28" fillId="0" borderId="100" xfId="0" applyFont="1" applyBorder="1" applyAlignment="1">
      <alignment vertical="center" wrapText="1"/>
    </xf>
    <xf numFmtId="0" fontId="21" fillId="0" borderId="112" xfId="0" applyFont="1" applyBorder="1"/>
    <xf numFmtId="0" fontId="29" fillId="0" borderId="122" xfId="0" applyFont="1" applyBorder="1" applyAlignment="1">
      <alignment vertical="center"/>
    </xf>
    <xf numFmtId="0" fontId="29" fillId="0" borderId="108" xfId="0" applyFont="1" applyBorder="1" applyAlignment="1">
      <alignment horizontal="left" vertical="center"/>
    </xf>
    <xf numFmtId="0" fontId="30" fillId="0" borderId="109" xfId="0" applyFont="1" applyBorder="1" applyAlignment="1">
      <alignment vertical="center"/>
    </xf>
    <xf numFmtId="0" fontId="30" fillId="0" borderId="110" xfId="0" applyFont="1" applyBorder="1" applyAlignment="1">
      <alignment vertical="center"/>
    </xf>
    <xf numFmtId="0" fontId="31" fillId="0" borderId="105" xfId="0" applyFont="1" applyBorder="1" applyAlignment="1">
      <alignment horizontal="center" vertical="center" wrapText="1"/>
    </xf>
    <xf numFmtId="0" fontId="31" fillId="0" borderId="119" xfId="0" applyFont="1" applyBorder="1" applyAlignment="1">
      <alignment horizontal="center" vertical="center" wrapText="1"/>
    </xf>
    <xf numFmtId="0" fontId="31" fillId="0" borderId="101" xfId="0" applyFont="1" applyBorder="1" applyAlignment="1">
      <alignment horizontal="center" vertical="center" wrapText="1"/>
    </xf>
    <xf numFmtId="0" fontId="31" fillId="0" borderId="115" xfId="0" applyFont="1" applyBorder="1" applyAlignment="1">
      <alignment horizontal="center" vertical="center" wrapText="1"/>
    </xf>
    <xf numFmtId="0" fontId="31" fillId="0" borderId="113" xfId="0" applyFont="1" applyBorder="1" applyAlignment="1">
      <alignment horizontal="center" vertical="center" wrapText="1"/>
    </xf>
    <xf numFmtId="0" fontId="31" fillId="0" borderId="98" xfId="0" applyFont="1" applyBorder="1" applyAlignment="1">
      <alignment horizontal="center" vertical="center" wrapText="1"/>
    </xf>
    <xf numFmtId="0" fontId="4" fillId="0" borderId="94" xfId="0" applyFont="1" applyBorder="1" applyAlignment="1">
      <alignment horizontal="center" wrapText="1"/>
    </xf>
    <xf numFmtId="0" fontId="27" fillId="0" borderId="95" xfId="0" applyFont="1" applyBorder="1" applyAlignment="1">
      <alignment horizontal="center" wrapText="1"/>
    </xf>
    <xf numFmtId="0" fontId="27" fillId="0" borderId="96" xfId="0" applyFont="1" applyBorder="1" applyAlignment="1">
      <alignment horizontal="center" wrapText="1"/>
    </xf>
    <xf numFmtId="0" fontId="14" fillId="0" borderId="71" xfId="0" applyFont="1" applyBorder="1" applyAlignment="1">
      <alignment horizontal="left" wrapText="1"/>
    </xf>
    <xf numFmtId="0" fontId="29" fillId="0" borderId="116" xfId="0" applyFont="1" applyBorder="1" applyAlignment="1">
      <alignment horizontal="center" vertical="center" wrapText="1"/>
    </xf>
    <xf numFmtId="0" fontId="29" fillId="0" borderId="117" xfId="0" applyFont="1" applyBorder="1" applyAlignment="1">
      <alignment horizontal="center" vertical="center" wrapText="1"/>
    </xf>
    <xf numFmtId="0" fontId="29" fillId="0" borderId="118" xfId="0" applyFont="1" applyBorder="1" applyAlignment="1">
      <alignment horizontal="center" vertical="center" wrapText="1"/>
    </xf>
    <xf numFmtId="0" fontId="7" fillId="0" borderId="92" xfId="0" applyFont="1" applyBorder="1" applyAlignment="1">
      <alignment horizontal="center" vertical="center"/>
    </xf>
    <xf numFmtId="0" fontId="31" fillId="0" borderId="111" xfId="0" applyFont="1" applyBorder="1" applyAlignment="1">
      <alignment horizontal="center" vertical="center" wrapText="1"/>
    </xf>
    <xf numFmtId="0" fontId="31" fillId="0" borderId="107" xfId="0" applyFont="1" applyBorder="1" applyAlignment="1">
      <alignment horizontal="center" vertical="center" wrapText="1"/>
    </xf>
    <xf numFmtId="0" fontId="23" fillId="0" borderId="106" xfId="0" applyFont="1" applyBorder="1" applyAlignment="1">
      <alignment horizontal="left" wrapText="1"/>
    </xf>
    <xf numFmtId="0" fontId="14" fillId="0" borderId="106" xfId="0" applyFont="1" applyBorder="1" applyAlignment="1">
      <alignment horizontal="left" wrapText="1"/>
    </xf>
    <xf numFmtId="0" fontId="22" fillId="0" borderId="92" xfId="0" applyFont="1" applyBorder="1" applyAlignment="1">
      <alignment horizontal="center" vertical="center"/>
    </xf>
    <xf numFmtId="0" fontId="29" fillId="0" borderId="102" xfId="0" applyFont="1" applyBorder="1" applyAlignment="1">
      <alignment horizontal="center" vertical="center" wrapText="1"/>
    </xf>
    <xf numFmtId="0" fontId="29" fillId="0" borderId="104" xfId="0" applyFont="1" applyBorder="1" applyAlignment="1">
      <alignment horizontal="center" vertical="center" wrapText="1"/>
    </xf>
    <xf numFmtId="0" fontId="29" fillId="0" borderId="114" xfId="0" applyFont="1" applyBorder="1" applyAlignment="1">
      <alignment horizontal="center"/>
    </xf>
    <xf numFmtId="0" fontId="29" fillId="0" borderId="103" xfId="0" applyFont="1" applyBorder="1" applyAlignment="1">
      <alignment horizontal="center"/>
    </xf>
    <xf numFmtId="0" fontId="29" fillId="0" borderId="104" xfId="0" applyFont="1" applyBorder="1" applyAlignment="1">
      <alignment horizontal="center"/>
    </xf>
    <xf numFmtId="0" fontId="29" fillId="0" borderId="92" xfId="0" applyFont="1" applyBorder="1" applyAlignment="1">
      <alignment horizontal="left" vertical="center" wrapText="1"/>
    </xf>
    <xf numFmtId="0" fontId="31" fillId="0" borderId="102" xfId="0" applyFont="1" applyBorder="1" applyAlignment="1">
      <alignment horizontal="center" vertical="center" wrapText="1"/>
    </xf>
    <xf numFmtId="0" fontId="31" fillId="0" borderId="104" xfId="0" applyFont="1" applyBorder="1" applyAlignment="1">
      <alignment horizontal="center" vertical="center" wrapText="1"/>
    </xf>
    <xf numFmtId="0" fontId="29" fillId="0" borderId="120" xfId="0" applyFont="1" applyBorder="1" applyAlignment="1">
      <alignment horizontal="center" vertical="center" wrapText="1"/>
    </xf>
    <xf numFmtId="0" fontId="29" fillId="0" borderId="121" xfId="0" applyFont="1" applyBorder="1" applyAlignment="1">
      <alignment horizontal="center" vertical="center" wrapText="1"/>
    </xf>
    <xf numFmtId="0" fontId="30" fillId="0" borderId="101" xfId="0" applyFont="1" applyBorder="1" applyAlignment="1">
      <alignment horizontal="center" vertical="center"/>
    </xf>
    <xf numFmtId="0" fontId="30" fillId="0" borderId="115" xfId="0" applyFont="1" applyBorder="1" applyAlignment="1">
      <alignment horizontal="center" vertical="center"/>
    </xf>
    <xf numFmtId="0" fontId="31" fillId="0" borderId="100" xfId="0" applyFont="1" applyBorder="1" applyAlignment="1">
      <alignment horizontal="center" vertical="center" wrapText="1"/>
    </xf>
    <xf numFmtId="0" fontId="31" fillId="0" borderId="97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/>
    </xf>
    <xf numFmtId="0" fontId="5" fillId="0" borderId="8" xfId="0" applyFont="1" applyBorder="1"/>
    <xf numFmtId="0" fontId="5" fillId="0" borderId="7" xfId="0" applyFont="1" applyBorder="1"/>
    <xf numFmtId="0" fontId="13" fillId="0" borderId="11" xfId="0" applyFont="1" applyBorder="1" applyAlignment="1">
      <alignment horizontal="center" vertical="center" wrapText="1"/>
    </xf>
    <xf numFmtId="0" fontId="5" fillId="0" borderId="46" xfId="0" applyFont="1" applyBorder="1"/>
    <xf numFmtId="0" fontId="5" fillId="0" borderId="12" xfId="0" applyFont="1" applyBorder="1"/>
    <xf numFmtId="0" fontId="5" fillId="0" borderId="13" xfId="0" applyFont="1" applyBorder="1"/>
    <xf numFmtId="0" fontId="15" fillId="0" borderId="6" xfId="0" applyFont="1" applyBorder="1" applyAlignment="1">
      <alignment horizontal="center" vertical="center" wrapText="1"/>
    </xf>
    <xf numFmtId="0" fontId="10" fillId="0" borderId="33" xfId="0" applyFont="1" applyBorder="1" applyAlignment="1">
      <alignment horizontal="left" vertical="center" wrapText="1"/>
    </xf>
    <xf numFmtId="0" fontId="5" fillId="0" borderId="34" xfId="0" applyFont="1" applyBorder="1"/>
    <xf numFmtId="0" fontId="3" fillId="0" borderId="35" xfId="0" applyFont="1" applyBorder="1" applyAlignment="1">
      <alignment horizontal="left" vertical="center" wrapText="1"/>
    </xf>
    <xf numFmtId="0" fontId="5" fillId="0" borderId="31" xfId="0" applyFont="1" applyBorder="1"/>
    <xf numFmtId="0" fontId="10" fillId="0" borderId="36" xfId="0" applyFont="1" applyBorder="1" applyAlignment="1">
      <alignment horizontal="left" vertical="center" wrapText="1"/>
    </xf>
    <xf numFmtId="0" fontId="5" fillId="0" borderId="38" xfId="0" applyFont="1" applyBorder="1"/>
    <xf numFmtId="0" fontId="3" fillId="0" borderId="18" xfId="0" applyFont="1" applyBorder="1" applyAlignment="1">
      <alignment horizontal="left" vertical="center" wrapText="1"/>
    </xf>
    <xf numFmtId="0" fontId="5" fillId="0" borderId="14" xfId="0" applyFont="1" applyBorder="1"/>
    <xf numFmtId="0" fontId="10" fillId="0" borderId="18" xfId="0" applyFont="1" applyBorder="1" applyAlignment="1">
      <alignment horizontal="left" vertical="center" wrapText="1"/>
    </xf>
    <xf numFmtId="0" fontId="5" fillId="0" borderId="21" xfId="0" applyFont="1" applyBorder="1"/>
    <xf numFmtId="0" fontId="3" fillId="0" borderId="31" xfId="0" applyFont="1" applyBorder="1" applyAlignment="1">
      <alignment horizontal="left" vertical="center" wrapText="1"/>
    </xf>
    <xf numFmtId="0" fontId="6" fillId="0" borderId="9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0" fontId="5" fillId="0" borderId="15" xfId="0" applyFont="1" applyBorder="1"/>
    <xf numFmtId="0" fontId="5" fillId="0" borderId="26" xfId="0" applyFont="1" applyBorder="1"/>
    <xf numFmtId="0" fontId="15" fillId="0" borderId="50" xfId="0" applyFont="1" applyBorder="1" applyAlignment="1">
      <alignment horizontal="center" vertical="center" wrapText="1"/>
    </xf>
    <xf numFmtId="0" fontId="5" fillId="0" borderId="51" xfId="0" applyFont="1" applyBorder="1"/>
    <xf numFmtId="0" fontId="8" fillId="0" borderId="1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5" fillId="0" borderId="4" xfId="0" applyFont="1" applyBorder="1"/>
    <xf numFmtId="0" fontId="4" fillId="0" borderId="2" xfId="0" applyFont="1" applyBorder="1" applyAlignment="1">
      <alignment horizontal="center" wrapText="1"/>
    </xf>
    <xf numFmtId="0" fontId="5" fillId="0" borderId="2" xfId="0" applyFont="1" applyBorder="1"/>
    <xf numFmtId="0" fontId="5" fillId="0" borderId="3" xfId="0" applyFont="1" applyBorder="1"/>
    <xf numFmtId="0" fontId="0" fillId="0" borderId="0" xfId="0"/>
    <xf numFmtId="0" fontId="5" fillId="0" borderId="5" xfId="0" applyFont="1" applyBorder="1"/>
    <xf numFmtId="0" fontId="12" fillId="0" borderId="2" xfId="0" applyFont="1" applyBorder="1"/>
    <xf numFmtId="0" fontId="15" fillId="0" borderId="47" xfId="0" applyFont="1" applyBorder="1" applyAlignment="1">
      <alignment horizontal="center" vertical="center" wrapText="1"/>
    </xf>
    <xf numFmtId="0" fontId="8" fillId="0" borderId="52" xfId="0" applyFont="1" applyBorder="1" applyAlignment="1">
      <alignment horizontal="center" vertical="center"/>
    </xf>
    <xf numFmtId="0" fontId="5" fillId="0" borderId="53" xfId="0" applyFont="1" applyBorder="1"/>
    <xf numFmtId="0" fontId="5" fillId="0" borderId="54" xfId="0" applyFont="1" applyBorder="1"/>
    <xf numFmtId="0" fontId="12" fillId="0" borderId="0" xfId="0" applyFont="1" applyAlignment="1">
      <alignment horizontal="center" vertical="center"/>
    </xf>
    <xf numFmtId="0" fontId="13" fillId="0" borderId="47" xfId="0" applyFont="1" applyBorder="1" applyAlignment="1">
      <alignment horizontal="center" vertical="center" wrapText="1"/>
    </xf>
    <xf numFmtId="0" fontId="13" fillId="0" borderId="46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0" fillId="2" borderId="18" xfId="0" applyFont="1" applyFill="1" applyBorder="1" applyAlignment="1">
      <alignment horizontal="left" vertical="center" wrapText="1"/>
    </xf>
    <xf numFmtId="0" fontId="3" fillId="2" borderId="18" xfId="0" applyFont="1" applyFill="1" applyBorder="1" applyAlignment="1">
      <alignment horizontal="left" vertical="center" wrapText="1"/>
    </xf>
    <xf numFmtId="0" fontId="3" fillId="2" borderId="81" xfId="0" applyFont="1" applyFill="1" applyBorder="1" applyAlignment="1">
      <alignment horizontal="left" vertical="center" wrapText="1"/>
    </xf>
    <xf numFmtId="0" fontId="5" fillId="0" borderId="82" xfId="0" applyFont="1" applyBorder="1"/>
    <xf numFmtId="0" fontId="10" fillId="2" borderId="83" xfId="0" applyFont="1" applyFill="1" applyBorder="1" applyAlignment="1">
      <alignment horizontal="left" vertical="center" wrapText="1"/>
    </xf>
    <xf numFmtId="0" fontId="5" fillId="0" borderId="84" xfId="0" applyFont="1" applyBorder="1"/>
    <xf numFmtId="0" fontId="6" fillId="0" borderId="6" xfId="0" applyFont="1" applyBorder="1" applyAlignment="1">
      <alignment horizontal="center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wrapText="1"/>
    </xf>
    <xf numFmtId="0" fontId="5" fillId="0" borderId="43" xfId="0" applyFont="1" applyBorder="1"/>
    <xf numFmtId="0" fontId="3" fillId="2" borderId="35" xfId="0" applyFont="1" applyFill="1" applyBorder="1" applyAlignment="1">
      <alignment horizontal="left" vertical="center" wrapText="1"/>
    </xf>
    <xf numFmtId="0" fontId="10" fillId="2" borderId="36" xfId="0" applyFont="1" applyFill="1" applyBorder="1" applyAlignment="1">
      <alignment horizontal="left" vertical="center" wrapText="1"/>
    </xf>
    <xf numFmtId="0" fontId="13" fillId="5" borderId="11" xfId="0" applyFont="1" applyFill="1" applyBorder="1" applyAlignment="1">
      <alignment horizontal="center" vertical="center" wrapText="1"/>
    </xf>
    <xf numFmtId="0" fontId="12" fillId="0" borderId="90" xfId="0" applyFont="1" applyBorder="1" applyAlignment="1">
      <alignment horizontal="center"/>
    </xf>
    <xf numFmtId="0" fontId="5" fillId="0" borderId="90" xfId="0" applyFont="1" applyBorder="1"/>
    <xf numFmtId="0" fontId="12" fillId="0" borderId="4" xfId="0" applyFont="1" applyBorder="1" applyAlignment="1">
      <alignment horizontal="center"/>
    </xf>
    <xf numFmtId="0" fontId="12" fillId="0" borderId="71" xfId="0" applyFont="1" applyBorder="1" applyAlignment="1">
      <alignment horizontal="center"/>
    </xf>
    <xf numFmtId="0" fontId="3" fillId="6" borderId="92" xfId="0" applyFont="1" applyFill="1" applyBorder="1" applyAlignment="1">
      <alignment horizontal="center"/>
    </xf>
    <xf numFmtId="0" fontId="25" fillId="0" borderId="4" xfId="0" applyFont="1" applyBorder="1" applyAlignment="1">
      <alignment horizontal="center"/>
    </xf>
    <xf numFmtId="0" fontId="25" fillId="0" borderId="71" xfId="0" applyFont="1" applyBorder="1" applyAlignment="1">
      <alignment horizontal="center"/>
    </xf>
    <xf numFmtId="0" fontId="3" fillId="0" borderId="92" xfId="0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12" fillId="0" borderId="91" xfId="0" applyFont="1" applyBorder="1" applyAlignment="1">
      <alignment horizontal="center"/>
    </xf>
    <xf numFmtId="0" fontId="12" fillId="0" borderId="92" xfId="0" applyFont="1" applyBorder="1" applyAlignment="1">
      <alignment horizontal="center"/>
    </xf>
    <xf numFmtId="0" fontId="13" fillId="0" borderId="57" xfId="0" applyFont="1" applyBorder="1" applyAlignment="1">
      <alignment horizontal="center" vertical="center" wrapText="1"/>
    </xf>
    <xf numFmtId="0" fontId="5" fillId="0" borderId="93" xfId="0" applyFont="1" applyBorder="1"/>
    <xf numFmtId="0" fontId="0" fillId="0" borderId="92" xfId="0" applyBorder="1" applyAlignment="1">
      <alignment horizontal="center" wrapText="1"/>
    </xf>
    <xf numFmtId="0" fontId="1" fillId="0" borderId="94" xfId="0" applyFont="1" applyBorder="1" applyAlignment="1">
      <alignment horizontal="center"/>
    </xf>
    <xf numFmtId="0" fontId="0" fillId="0" borderId="95" xfId="0" applyBorder="1" applyAlignment="1">
      <alignment horizontal="center"/>
    </xf>
    <xf numFmtId="0" fontId="0" fillId="0" borderId="96" xfId="0" applyBorder="1" applyAlignment="1">
      <alignment horizontal="center"/>
    </xf>
    <xf numFmtId="15" fontId="20" fillId="0" borderId="0" xfId="0" applyNumberFormat="1" applyFont="1" applyAlignment="1">
      <alignment horizontal="center"/>
    </xf>
  </cellXfs>
  <cellStyles count="1">
    <cellStyle name="Normal" xfId="0" builtinId="0"/>
  </cellStyles>
  <dxfs count="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 style="medium">
          <color rgb="FF000000"/>
        </left>
        <right/>
        <top/>
        <bottom/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customschemas.google.com/relationships/workbookmetadata" Target="metadata"/><Relationship Id="rId3" Type="http://schemas.openxmlformats.org/officeDocument/2006/relationships/worksheet" Target="worksheets/sheet3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4" Type="http://schemas.openxmlformats.org/officeDocument/2006/relationships/worksheet" Target="worksheets/sheet4.xml"/><Relationship Id="rId14" Type="http://schemas.openxmlformats.org/officeDocument/2006/relationships/theme" Target="theme/them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F7964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solidFill>
                      <a:srgbClr val="FFFFFF"/>
                    </a:solidFill>
                    <a:latin typeface="+mn-lt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2020'!$ND$8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193E-481C-A0FF-5305D37B7F24}"/>
            </c:ext>
          </c:extLst>
        </c:ser>
        <c:ser>
          <c:idx val="1"/>
          <c:order val="1"/>
          <c:spPr>
            <a:solidFill>
              <a:srgbClr val="C0504D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2020'!$NE$8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193E-481C-A0FF-5305D37B7F24}"/>
            </c:ext>
          </c:extLst>
        </c:ser>
        <c:ser>
          <c:idx val="2"/>
          <c:order val="2"/>
          <c:spPr>
            <a:solidFill>
              <a:srgbClr val="9BBB59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2020'!$NF$8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193E-481C-A0FF-5305D37B7F24}"/>
            </c:ext>
          </c:extLst>
        </c:ser>
        <c:ser>
          <c:idx val="3"/>
          <c:order val="3"/>
          <c:spPr>
            <a:solidFill>
              <a:srgbClr val="8064A2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2020'!$NG$8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3-193E-481C-A0FF-5305D37B7F24}"/>
            </c:ext>
          </c:extLst>
        </c:ser>
        <c:ser>
          <c:idx val="4"/>
          <c:order val="4"/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2020'!$NH$8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193E-481C-A0FF-5305D37B7F24}"/>
            </c:ext>
          </c:extLst>
        </c:ser>
        <c:ser>
          <c:idx val="5"/>
          <c:order val="5"/>
          <c:spPr>
            <a:solidFill>
              <a:srgbClr val="F79646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2020'!$NI$8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5-193E-481C-A0FF-5305D37B7F24}"/>
            </c:ext>
          </c:extLst>
        </c:ser>
        <c:ser>
          <c:idx val="6"/>
          <c:order val="6"/>
          <c:spPr>
            <a:solidFill>
              <a:srgbClr val="BED1E7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2020'!$NJ$8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6-193E-481C-A0FF-5305D37B7F24}"/>
            </c:ext>
          </c:extLst>
        </c:ser>
        <c:ser>
          <c:idx val="7"/>
          <c:order val="7"/>
          <c:spPr>
            <a:solidFill>
              <a:srgbClr val="E8BFBE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2020'!$NK$8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7-193E-481C-A0FF-5305D37B7F24}"/>
            </c:ext>
          </c:extLst>
        </c:ser>
        <c:ser>
          <c:idx val="8"/>
          <c:order val="8"/>
          <c:spPr>
            <a:solidFill>
              <a:srgbClr val="DCE7C6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2020'!$NL$8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8-193E-481C-A0FF-5305D37B7F24}"/>
            </c:ext>
          </c:extLst>
        </c:ser>
        <c:ser>
          <c:idx val="9"/>
          <c:order val="9"/>
          <c:spPr>
            <a:solidFill>
              <a:srgbClr val="CEC4DB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2020'!$NM$8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9-193E-481C-A0FF-5305D37B7F24}"/>
            </c:ext>
          </c:extLst>
        </c:ser>
        <c:ser>
          <c:idx val="10"/>
          <c:order val="10"/>
          <c:spPr>
            <a:solidFill>
              <a:srgbClr val="BFE2EB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2020'!$NC$43</c:f>
              <c:numCache>
                <c:formatCode>General</c:formatCode>
                <c:ptCount val="1"/>
                <c:pt idx="0">
                  <c:v>18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A-193E-481C-A0FF-5305D37B7F24}"/>
            </c:ext>
          </c:extLst>
        </c:ser>
        <c:ser>
          <c:idx val="11"/>
          <c:order val="11"/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2020'!$ND$43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93E-481C-A0FF-5305D37B7F24}"/>
            </c:ext>
          </c:extLst>
        </c:ser>
        <c:ser>
          <c:idx val="12"/>
          <c:order val="12"/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2020'!$NE$43</c:f>
              <c:numCache>
                <c:formatCode>General</c:formatCode>
                <c:ptCount val="1"/>
                <c:pt idx="0">
                  <c:v>2929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93E-481C-A0FF-5305D37B7F24}"/>
            </c:ext>
          </c:extLst>
        </c:ser>
        <c:ser>
          <c:idx val="13"/>
          <c:order val="13"/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2020'!$NF$43</c:f>
              <c:numCache>
                <c:formatCode>General</c:formatCode>
                <c:ptCount val="1"/>
                <c:pt idx="0">
                  <c:v>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93E-481C-A0FF-5305D37B7F24}"/>
            </c:ext>
          </c:extLst>
        </c:ser>
        <c:ser>
          <c:idx val="14"/>
          <c:order val="14"/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2020'!$NG$43</c:f>
              <c:numCache>
                <c:formatCode>General</c:formatCode>
                <c:ptCount val="1"/>
                <c:pt idx="0">
                  <c:v>1626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93E-481C-A0FF-5305D37B7F24}"/>
            </c:ext>
          </c:extLst>
        </c:ser>
        <c:ser>
          <c:idx val="15"/>
          <c:order val="15"/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2020'!$NH$43</c:f>
              <c:numCache>
                <c:formatCode>General</c:formatCode>
                <c:ptCount val="1"/>
                <c:pt idx="0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93E-481C-A0FF-5305D37B7F24}"/>
            </c:ext>
          </c:extLst>
        </c:ser>
        <c:ser>
          <c:idx val="16"/>
          <c:order val="16"/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2020'!$NI$43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93E-481C-A0FF-5305D37B7F24}"/>
            </c:ext>
          </c:extLst>
        </c:ser>
        <c:ser>
          <c:idx val="17"/>
          <c:order val="17"/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2020'!$NJ$43</c:f>
              <c:numCache>
                <c:formatCode>General</c:formatCode>
                <c:ptCount val="1"/>
                <c:pt idx="0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93E-481C-A0FF-5305D37B7F24}"/>
            </c:ext>
          </c:extLst>
        </c:ser>
        <c:ser>
          <c:idx val="18"/>
          <c:order val="18"/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2020'!$NK$43</c:f>
              <c:numCache>
                <c:formatCode>General</c:formatCode>
                <c:ptCount val="1"/>
                <c:pt idx="0">
                  <c:v>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93E-481C-A0FF-5305D37B7F24}"/>
            </c:ext>
          </c:extLst>
        </c:ser>
        <c:ser>
          <c:idx val="19"/>
          <c:order val="19"/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2020'!$NL$43</c:f>
              <c:numCache>
                <c:formatCode>General</c:formatCode>
                <c:ptCount val="1"/>
                <c:pt idx="0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93E-481C-A0FF-5305D37B7F24}"/>
            </c:ext>
          </c:extLst>
        </c:ser>
        <c:ser>
          <c:idx val="20"/>
          <c:order val="20"/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2020'!$NM$43</c:f>
              <c:numCache>
                <c:formatCode>General</c:formatCode>
                <c:ptCount val="1"/>
                <c:pt idx="0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93E-481C-A0FF-5305D37B7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2693359"/>
        <c:axId val="1475293943"/>
      </c:barChart>
      <c:catAx>
        <c:axId val="1632693359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sz="900" b="1" i="0">
                    <a:solidFill>
                      <a:schemeClr val="dk1"/>
                    </a:solidFill>
                    <a:latin typeface="+mn-lt"/>
                  </a:defRPr>
                </a:pPr>
                <a:r>
                  <a:rPr sz="900" b="1" i="0">
                    <a:solidFill>
                      <a:schemeClr val="dk1"/>
                    </a:solidFill>
                    <a:latin typeface="+mn-lt"/>
                  </a:rPr>
                  <a:t>Tipo de material reciclable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chemeClr val="dk1"/>
                </a:solidFill>
                <a:latin typeface="+mn-lt"/>
              </a:defRPr>
            </a:pPr>
            <a:endParaRPr lang="en-US"/>
          </a:p>
        </c:txPr>
        <c:crossAx val="1475293943"/>
        <c:crosses val="autoZero"/>
        <c:auto val="1"/>
        <c:lblAlgn val="ctr"/>
        <c:lblOffset val="100"/>
        <c:noMultiLvlLbl val="1"/>
      </c:catAx>
      <c:valAx>
        <c:axId val="1475293943"/>
        <c:scaling>
          <c:orientation val="minMax"/>
          <c:max val="300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chemeClr val="dk1"/>
                    </a:solidFill>
                    <a:latin typeface="+mn-lt"/>
                  </a:defRPr>
                </a:pPr>
                <a:r>
                  <a:rPr sz="900" b="1" i="0">
                    <a:solidFill>
                      <a:schemeClr val="dk1"/>
                    </a:solidFill>
                    <a:latin typeface="+mn-lt"/>
                  </a:rPr>
                  <a:t>Kg reciclados 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chemeClr val="dk1"/>
                </a:solidFill>
                <a:latin typeface="+mn-lt"/>
              </a:defRPr>
            </a:pPr>
            <a:endParaRPr lang="en-US"/>
          </a:p>
        </c:txPr>
        <c:crossAx val="1632693359"/>
        <c:crosses val="max"/>
        <c:crossBetween val="between"/>
      </c:valAx>
    </c:plotArea>
    <c:plotVisOnly val="1"/>
    <c:dispBlanksAs val="zero"/>
    <c:showDLblsOverMax val="1"/>
  </c:chart>
  <c:spPr>
    <a:solidFill>
      <a:schemeClr val="lt1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2020'!$ND$8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166-4DB7-B418-0747D7EA6BFD}"/>
            </c:ext>
          </c:extLst>
        </c:ser>
        <c:ser>
          <c:idx val="1"/>
          <c:order val="1"/>
          <c:spPr>
            <a:solidFill>
              <a:srgbClr val="C0504D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2020'!$NE$8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4166-4DB7-B418-0747D7EA6BFD}"/>
            </c:ext>
          </c:extLst>
        </c:ser>
        <c:ser>
          <c:idx val="2"/>
          <c:order val="2"/>
          <c:spPr>
            <a:solidFill>
              <a:srgbClr val="9BBB59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2020'!$NF$8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4166-4DB7-B418-0747D7EA6BFD}"/>
            </c:ext>
          </c:extLst>
        </c:ser>
        <c:ser>
          <c:idx val="3"/>
          <c:order val="3"/>
          <c:spPr>
            <a:solidFill>
              <a:srgbClr val="8064A2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2020'!$NG$8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3-4166-4DB7-B418-0747D7EA6BFD}"/>
            </c:ext>
          </c:extLst>
        </c:ser>
        <c:ser>
          <c:idx val="4"/>
          <c:order val="4"/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2020'!$NH$8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4166-4DB7-B418-0747D7EA6BFD}"/>
            </c:ext>
          </c:extLst>
        </c:ser>
        <c:ser>
          <c:idx val="5"/>
          <c:order val="5"/>
          <c:spPr>
            <a:solidFill>
              <a:srgbClr val="F79646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2020'!$NI$8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5-4166-4DB7-B418-0747D7EA6BFD}"/>
            </c:ext>
          </c:extLst>
        </c:ser>
        <c:ser>
          <c:idx val="6"/>
          <c:order val="6"/>
          <c:spPr>
            <a:solidFill>
              <a:srgbClr val="BED1E7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2020'!$NJ$8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6-4166-4DB7-B418-0747D7EA6BFD}"/>
            </c:ext>
          </c:extLst>
        </c:ser>
        <c:ser>
          <c:idx val="7"/>
          <c:order val="7"/>
          <c:spPr>
            <a:solidFill>
              <a:srgbClr val="E8BFBE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2020'!$NK$8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7-4166-4DB7-B418-0747D7EA6BFD}"/>
            </c:ext>
          </c:extLst>
        </c:ser>
        <c:ser>
          <c:idx val="8"/>
          <c:order val="8"/>
          <c:spPr>
            <a:solidFill>
              <a:srgbClr val="DCE7C6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2020'!$NL$8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8-4166-4DB7-B418-0747D7EA6BFD}"/>
            </c:ext>
          </c:extLst>
        </c:ser>
        <c:ser>
          <c:idx val="9"/>
          <c:order val="9"/>
          <c:spPr>
            <a:solidFill>
              <a:srgbClr val="CEC4DB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2020'!$NM$8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9-4166-4DB7-B418-0747D7EA6BFD}"/>
            </c:ext>
          </c:extLst>
        </c:ser>
        <c:ser>
          <c:idx val="10"/>
          <c:order val="10"/>
          <c:spPr>
            <a:solidFill>
              <a:srgbClr val="BFE2EB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2020'!$NC$45</c:f>
              <c:numCache>
                <c:formatCode>"$"#,##0</c:formatCode>
                <c:ptCount val="1"/>
                <c:pt idx="0">
                  <c:v>9000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A-4166-4DB7-B418-0747D7EA6BFD}"/>
            </c:ext>
          </c:extLst>
        </c:ser>
        <c:ser>
          <c:idx val="11"/>
          <c:order val="11"/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2020'!$ND$45</c:f>
              <c:numCache>
                <c:formatCode>"$"#,##0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166-4DB7-B418-0747D7EA6BFD}"/>
            </c:ext>
          </c:extLst>
        </c:ser>
        <c:ser>
          <c:idx val="12"/>
          <c:order val="12"/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2020'!$NE$45</c:f>
              <c:numCache>
                <c:formatCode>"$"#,##0</c:formatCode>
                <c:ptCount val="1"/>
                <c:pt idx="0">
                  <c:v>585800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166-4DB7-B418-0747D7EA6BFD}"/>
            </c:ext>
          </c:extLst>
        </c:ser>
        <c:ser>
          <c:idx val="13"/>
          <c:order val="13"/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2020'!$NF$45</c:f>
              <c:numCache>
                <c:formatCode>"$"#,##0</c:formatCode>
                <c:ptCount val="1"/>
                <c:pt idx="0">
                  <c:v>328500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166-4DB7-B418-0747D7EA6BFD}"/>
            </c:ext>
          </c:extLst>
        </c:ser>
        <c:ser>
          <c:idx val="14"/>
          <c:order val="14"/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2020'!$NG$45</c:f>
              <c:numCache>
                <c:formatCode>"$"#,##0</c:formatCode>
                <c:ptCount val="1"/>
                <c:pt idx="0">
                  <c:v>813000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166-4DB7-B418-0747D7EA6BFD}"/>
            </c:ext>
          </c:extLst>
        </c:ser>
        <c:ser>
          <c:idx val="15"/>
          <c:order val="15"/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2020'!$NH$45</c:f>
              <c:numCache>
                <c:formatCode>"$"#,##0</c:formatCode>
                <c:ptCount val="1"/>
                <c:pt idx="0">
                  <c:v>41100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166-4DB7-B418-0747D7EA6BFD}"/>
            </c:ext>
          </c:extLst>
        </c:ser>
        <c:ser>
          <c:idx val="16"/>
          <c:order val="16"/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2020'!$NI$45</c:f>
              <c:numCache>
                <c:formatCode>"$"#,##0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166-4DB7-B418-0747D7EA6BFD}"/>
            </c:ext>
          </c:extLst>
        </c:ser>
        <c:ser>
          <c:idx val="17"/>
          <c:order val="17"/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2020'!$NJ$45</c:f>
              <c:numCache>
                <c:formatCode>"$"#,##0</c:formatCode>
                <c:ptCount val="1"/>
                <c:pt idx="0">
                  <c:v>13500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166-4DB7-B418-0747D7EA6BFD}"/>
            </c:ext>
          </c:extLst>
        </c:ser>
        <c:ser>
          <c:idx val="18"/>
          <c:order val="18"/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2020'!$NK$45</c:f>
              <c:numCache>
                <c:formatCode>"$"#,##0</c:formatCode>
                <c:ptCount val="1"/>
                <c:pt idx="0">
                  <c:v>112400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166-4DB7-B418-0747D7EA6BFD}"/>
            </c:ext>
          </c:extLst>
        </c:ser>
        <c:ser>
          <c:idx val="19"/>
          <c:order val="19"/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2020'!$NL$45</c:f>
              <c:numCache>
                <c:formatCode>"$"#,##0</c:formatCode>
                <c:ptCount val="1"/>
                <c:pt idx="0">
                  <c:v>2800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166-4DB7-B418-0747D7EA6BFD}"/>
            </c:ext>
          </c:extLst>
        </c:ser>
        <c:ser>
          <c:idx val="20"/>
          <c:order val="20"/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2020'!$NM$45</c:f>
              <c:numCache>
                <c:formatCode>"$"#,##0</c:formatCode>
                <c:ptCount val="1"/>
                <c:pt idx="0">
                  <c:v>5450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166-4DB7-B418-0747D7EA6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4186417"/>
        <c:axId val="1446493916"/>
      </c:barChart>
      <c:catAx>
        <c:axId val="174418641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Tipo de Material Reciclable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446493916"/>
        <c:crosses val="autoZero"/>
        <c:auto val="1"/>
        <c:lblAlgn val="ctr"/>
        <c:lblOffset val="100"/>
        <c:noMultiLvlLbl val="1"/>
      </c:catAx>
      <c:valAx>
        <c:axId val="14464939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Pesos colombianos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44186417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Reciduos reciclados en % para el año 2020</a:t>
            </a:r>
          </a:p>
        </c:rich>
      </c:tx>
      <c:layout>
        <c:manualLayout>
          <c:xMode val="edge"/>
          <c:yMode val="edge"/>
          <c:x val="0.30585483449228851"/>
          <c:y val="1.2756297794265358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AE09-4810-B290-8723E4E46398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2020'!$ND$8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09-4810-B290-8723E4E46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rgbClr val="000000">
                    <a:lumMod val="65000"/>
                    <a:lumOff val="35000"/>
                  </a:srgb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Total volume inorganic waste treated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rgbClr val="000000">
                  <a:lumMod val="65000"/>
                  <a:lumOff val="35000"/>
                </a:srgb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'Reciclaje 2023'!$C$72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'Reciclaje 2023'!$B$73:$B$84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'Reciclaje 2023'!$C$73:$C$84</c:f>
              <c:numCache>
                <c:formatCode>General</c:formatCode>
                <c:ptCount val="12"/>
                <c:pt idx="0">
                  <c:v>433</c:v>
                </c:pt>
                <c:pt idx="1">
                  <c:v>1502</c:v>
                </c:pt>
                <c:pt idx="2">
                  <c:v>2371</c:v>
                </c:pt>
                <c:pt idx="3">
                  <c:v>520</c:v>
                </c:pt>
                <c:pt idx="4">
                  <c:v>1502</c:v>
                </c:pt>
                <c:pt idx="5">
                  <c:v>754</c:v>
                </c:pt>
                <c:pt idx="6">
                  <c:v>231</c:v>
                </c:pt>
                <c:pt idx="7">
                  <c:v>359</c:v>
                </c:pt>
                <c:pt idx="8">
                  <c:v>387</c:v>
                </c:pt>
                <c:pt idx="9">
                  <c:v>309</c:v>
                </c:pt>
                <c:pt idx="10">
                  <c:v>415</c:v>
                </c:pt>
                <c:pt idx="11">
                  <c:v>2173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2D-4C73-BFDE-C7CC4CAB885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04185712"/>
        <c:axId val="1704169072"/>
      </c:barChart>
      <c:catAx>
        <c:axId val="17041857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Months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4169072"/>
        <c:crosses val="autoZero"/>
        <c:auto val="1"/>
        <c:lblAlgn val="ctr"/>
        <c:lblOffset val="100"/>
        <c:noMultiLvlLbl val="0"/>
      </c:catAx>
      <c:valAx>
        <c:axId val="1704169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1" i="0" u="none" strike="noStrike" baseline="0">
                    <a:effectLst/>
                  </a:rPr>
                  <a:t>A</a:t>
                </a:r>
                <a:r>
                  <a:rPr lang="id-ID" sz="1000" b="1" i="0" u="none" strike="noStrike" baseline="0">
                    <a:effectLst/>
                  </a:rPr>
                  <a:t>muount</a:t>
                </a:r>
                <a:r>
                  <a:rPr lang="es-ES" sz="1000" b="1" i="0" u="none" strike="noStrike" baseline="0">
                    <a:effectLst/>
                  </a:rPr>
                  <a:t> (Kg)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4185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volume of inorganic waste treated by type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'Reciclaje 2023'!$Z$74</c:f>
              <c:strCache>
                <c:ptCount val="1"/>
                <c:pt idx="0">
                  <c:v>Carton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FFFFFF"/>
              </a:solidFill>
              <a:ln>
                <a:solidFill>
                  <a:srgbClr val="000000">
                    <a:lumMod val="25000"/>
                    <a:lumOff val="75000"/>
                  </a:srgb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val>
            <c:numRef>
              <c:f>'Reciclaje 2023'!$Z$75</c:f>
              <c:numCache>
                <c:formatCode>General</c:formatCode>
                <c:ptCount val="1"/>
                <c:pt idx="0">
                  <c:v>1806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F3-44BA-B059-F0D5FBD514AA}"/>
            </c:ext>
          </c:extLst>
        </c:ser>
        <c:ser>
          <c:idx val="1"/>
          <c:order val="1"/>
          <c:tx>
            <c:strRef>
              <c:f>'Reciclaje 2023'!$AA$74</c:f>
              <c:strCache>
                <c:ptCount val="1"/>
                <c:pt idx="0">
                  <c:v>Metals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FFFFFF"/>
              </a:solidFill>
              <a:ln>
                <a:solidFill>
                  <a:srgbClr val="000000">
                    <a:lumMod val="25000"/>
                    <a:lumOff val="75000"/>
                  </a:srgb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val>
            <c:numRef>
              <c:f>'Reciclaje 2023'!$AA$75</c:f>
              <c:numCache>
                <c:formatCode>General</c:formatCode>
                <c:ptCount val="1"/>
                <c:pt idx="0">
                  <c:v>6771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F3-44BA-B059-F0D5FBD514AA}"/>
            </c:ext>
          </c:extLst>
        </c:ser>
        <c:ser>
          <c:idx val="2"/>
          <c:order val="2"/>
          <c:tx>
            <c:strRef>
              <c:f>'Reciclaje 2023'!$AB$74</c:f>
              <c:strCache>
                <c:ptCount val="1"/>
                <c:pt idx="0">
                  <c:v>Paper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FFFFFF"/>
              </a:solidFill>
              <a:ln>
                <a:solidFill>
                  <a:srgbClr val="000000">
                    <a:lumMod val="25000"/>
                    <a:lumOff val="75000"/>
                  </a:srgb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val>
            <c:numRef>
              <c:f>'Reciclaje 2023'!$AB$75</c:f>
              <c:numCache>
                <c:formatCode>General</c:formatCode>
                <c:ptCount val="1"/>
                <c:pt idx="0">
                  <c:v>1819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F3-44BA-B059-F0D5FBD514AA}"/>
            </c:ext>
          </c:extLst>
        </c:ser>
        <c:ser>
          <c:idx val="3"/>
          <c:order val="3"/>
          <c:tx>
            <c:strRef>
              <c:f>'Reciclaje 2023'!$AC$74</c:f>
              <c:strCache>
                <c:ptCount val="1"/>
                <c:pt idx="0">
                  <c:v>Plastic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FFFFFF"/>
              </a:solidFill>
              <a:ln>
                <a:solidFill>
                  <a:srgbClr val="000000">
                    <a:lumMod val="25000"/>
                    <a:lumOff val="75000"/>
                  </a:srgb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val>
            <c:numRef>
              <c:f>'Reciclaje 2023'!$AC$75</c:f>
              <c:numCache>
                <c:formatCode>General</c:formatCode>
                <c:ptCount val="1"/>
                <c:pt idx="0">
                  <c:v>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F3-44BA-B059-F0D5FBD514AA}"/>
            </c:ext>
          </c:extLst>
        </c:ser>
        <c:ser>
          <c:idx val="4"/>
          <c:order val="4"/>
          <c:tx>
            <c:strRef>
              <c:f>'Reciclaje 2023'!$AD$74</c:f>
              <c:strCache>
                <c:ptCount val="1"/>
                <c:pt idx="0">
                  <c:v>Glass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FFFFFF"/>
              </a:solidFill>
              <a:ln>
                <a:solidFill>
                  <a:srgbClr val="000000">
                    <a:lumMod val="25000"/>
                    <a:lumOff val="75000"/>
                  </a:srgb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val>
            <c:numRef>
              <c:f>'Reciclaje 2023'!$AD$75</c:f>
              <c:numCache>
                <c:formatCode>General</c:formatCode>
                <c:ptCount val="1"/>
                <c:pt idx="0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F3-44BA-B059-F0D5FBD51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4"/>
        <c:axId val="1678049360"/>
        <c:axId val="1678037712"/>
      </c:barChart>
      <c:catAx>
        <c:axId val="16780493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Material type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8037712"/>
        <c:crosses val="autoZero"/>
        <c:auto val="1"/>
        <c:lblAlgn val="ctr"/>
        <c:lblOffset val="100"/>
        <c:noMultiLvlLbl val="0"/>
      </c:catAx>
      <c:valAx>
        <c:axId val="1678037712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Amuount (Kg)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1678049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379</xdr:col>
      <xdr:colOff>190500</xdr:colOff>
      <xdr:row>7</xdr:row>
      <xdr:rowOff>209550</xdr:rowOff>
    </xdr:from>
    <xdr:ext cx="4572000" cy="2743200"/>
    <xdr:graphicFrame macro="">
      <xdr:nvGraphicFramePr>
        <xdr:cNvPr id="1888213907" name="Chart 1">
          <a:extLst>
            <a:ext uri="{FF2B5EF4-FFF2-40B4-BE49-F238E27FC236}">
              <a16:creationId xmlns:a16="http://schemas.microsoft.com/office/drawing/2014/main" id="{00000000-0008-0000-0100-000093DB8B7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379</xdr:col>
      <xdr:colOff>161925</xdr:colOff>
      <xdr:row>23</xdr:row>
      <xdr:rowOff>76200</xdr:rowOff>
    </xdr:from>
    <xdr:ext cx="4552950" cy="2981325"/>
    <xdr:graphicFrame macro="">
      <xdr:nvGraphicFramePr>
        <xdr:cNvPr id="2132637871" name="Chart 2">
          <a:extLst>
            <a:ext uri="{FF2B5EF4-FFF2-40B4-BE49-F238E27FC236}">
              <a16:creationId xmlns:a16="http://schemas.microsoft.com/office/drawing/2014/main" id="{00000000-0008-0000-0100-0000AF781D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378</xdr:col>
      <xdr:colOff>19050</xdr:colOff>
      <xdr:row>34</xdr:row>
      <xdr:rowOff>419100</xdr:rowOff>
    </xdr:from>
    <xdr:ext cx="8572500" cy="6038850"/>
    <xdr:graphicFrame macro="">
      <xdr:nvGraphicFramePr>
        <xdr:cNvPr id="470646646" name="Chart 3">
          <a:extLst>
            <a:ext uri="{FF2B5EF4-FFF2-40B4-BE49-F238E27FC236}">
              <a16:creationId xmlns:a16="http://schemas.microsoft.com/office/drawing/2014/main" id="{00000000-0008-0000-0100-0000767F0D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342900</xdr:colOff>
      <xdr:row>0</xdr:row>
      <xdr:rowOff>9525</xdr:rowOff>
    </xdr:from>
    <xdr:ext cx="466725" cy="6762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65</xdr:col>
      <xdr:colOff>0</xdr:colOff>
      <xdr:row>0</xdr:row>
      <xdr:rowOff>9525</xdr:rowOff>
    </xdr:from>
    <xdr:ext cx="466725" cy="676275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148</xdr:col>
      <xdr:colOff>0</xdr:colOff>
      <xdr:row>0</xdr:row>
      <xdr:rowOff>9525</xdr:rowOff>
    </xdr:from>
    <xdr:ext cx="466725" cy="676275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227</xdr:col>
      <xdr:colOff>0</xdr:colOff>
      <xdr:row>0</xdr:row>
      <xdr:rowOff>9525</xdr:rowOff>
    </xdr:from>
    <xdr:ext cx="466725" cy="676275"/>
    <xdr:pic>
      <xdr:nvPicPr>
        <xdr:cNvPr id="5" name="image1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261</xdr:col>
      <xdr:colOff>0</xdr:colOff>
      <xdr:row>0</xdr:row>
      <xdr:rowOff>9525</xdr:rowOff>
    </xdr:from>
    <xdr:ext cx="466725" cy="676275"/>
    <xdr:pic>
      <xdr:nvPicPr>
        <xdr:cNvPr id="6" name="image1.pn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342900</xdr:colOff>
      <xdr:row>48</xdr:row>
      <xdr:rowOff>0</xdr:rowOff>
    </xdr:from>
    <xdr:ext cx="466725" cy="676275"/>
    <xdr:pic>
      <xdr:nvPicPr>
        <xdr:cNvPr id="7" name="image1.pn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137</xdr:col>
      <xdr:colOff>28575</xdr:colOff>
      <xdr:row>47</xdr:row>
      <xdr:rowOff>171450</xdr:rowOff>
    </xdr:from>
    <xdr:ext cx="409575" cy="523875"/>
    <xdr:pic>
      <xdr:nvPicPr>
        <xdr:cNvPr id="8" name="image1.pn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342900</xdr:colOff>
      <xdr:row>0</xdr:row>
      <xdr:rowOff>9525</xdr:rowOff>
    </xdr:from>
    <xdr:ext cx="466725" cy="6762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81</xdr:col>
      <xdr:colOff>0</xdr:colOff>
      <xdr:row>0</xdr:row>
      <xdr:rowOff>9525</xdr:rowOff>
    </xdr:from>
    <xdr:ext cx="466725" cy="676275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164</xdr:col>
      <xdr:colOff>0</xdr:colOff>
      <xdr:row>0</xdr:row>
      <xdr:rowOff>9525</xdr:rowOff>
    </xdr:from>
    <xdr:ext cx="466725" cy="676275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243</xdr:col>
      <xdr:colOff>0</xdr:colOff>
      <xdr:row>0</xdr:row>
      <xdr:rowOff>9525</xdr:rowOff>
    </xdr:from>
    <xdr:ext cx="466725" cy="676275"/>
    <xdr:pic>
      <xdr:nvPicPr>
        <xdr:cNvPr id="5" name="image1.pn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277</xdr:col>
      <xdr:colOff>0</xdr:colOff>
      <xdr:row>0</xdr:row>
      <xdr:rowOff>9525</xdr:rowOff>
    </xdr:from>
    <xdr:ext cx="466725" cy="676275"/>
    <xdr:pic>
      <xdr:nvPicPr>
        <xdr:cNvPr id="6" name="image1.pn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342900</xdr:colOff>
      <xdr:row>0</xdr:row>
      <xdr:rowOff>9525</xdr:rowOff>
    </xdr:from>
    <xdr:ext cx="466725" cy="676275"/>
    <xdr:pic>
      <xdr:nvPicPr>
        <xdr:cNvPr id="7" name="image1.pn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81</xdr:col>
      <xdr:colOff>28575</xdr:colOff>
      <xdr:row>0</xdr:row>
      <xdr:rowOff>171450</xdr:rowOff>
    </xdr:from>
    <xdr:ext cx="409575" cy="523875"/>
    <xdr:pic>
      <xdr:nvPicPr>
        <xdr:cNvPr id="8" name="image1.pn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153</xdr:col>
      <xdr:colOff>28575</xdr:colOff>
      <xdr:row>0</xdr:row>
      <xdr:rowOff>171450</xdr:rowOff>
    </xdr:from>
    <xdr:ext cx="409575" cy="523875"/>
    <xdr:pic>
      <xdr:nvPicPr>
        <xdr:cNvPr id="9" name="image1.pn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342900</xdr:colOff>
      <xdr:row>0</xdr:row>
      <xdr:rowOff>9525</xdr:rowOff>
    </xdr:from>
    <xdr:ext cx="466725" cy="6762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65</xdr:col>
      <xdr:colOff>0</xdr:colOff>
      <xdr:row>0</xdr:row>
      <xdr:rowOff>9525</xdr:rowOff>
    </xdr:from>
    <xdr:ext cx="466725" cy="676275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148</xdr:col>
      <xdr:colOff>0</xdr:colOff>
      <xdr:row>0</xdr:row>
      <xdr:rowOff>9525</xdr:rowOff>
    </xdr:from>
    <xdr:ext cx="466725" cy="676275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227</xdr:col>
      <xdr:colOff>0</xdr:colOff>
      <xdr:row>0</xdr:row>
      <xdr:rowOff>9525</xdr:rowOff>
    </xdr:from>
    <xdr:ext cx="466725" cy="676275"/>
    <xdr:pic>
      <xdr:nvPicPr>
        <xdr:cNvPr id="5" name="image1.pn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267</xdr:col>
      <xdr:colOff>0</xdr:colOff>
      <xdr:row>0</xdr:row>
      <xdr:rowOff>9525</xdr:rowOff>
    </xdr:from>
    <xdr:ext cx="466725" cy="676275"/>
    <xdr:pic>
      <xdr:nvPicPr>
        <xdr:cNvPr id="6" name="image1.png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342900</xdr:colOff>
      <xdr:row>49</xdr:row>
      <xdr:rowOff>0</xdr:rowOff>
    </xdr:from>
    <xdr:ext cx="466725" cy="676275"/>
    <xdr:pic>
      <xdr:nvPicPr>
        <xdr:cNvPr id="7" name="image1.png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137</xdr:col>
      <xdr:colOff>28575</xdr:colOff>
      <xdr:row>48</xdr:row>
      <xdr:rowOff>171450</xdr:rowOff>
    </xdr:from>
    <xdr:ext cx="409575" cy="523875"/>
    <xdr:pic>
      <xdr:nvPicPr>
        <xdr:cNvPr id="8" name="image1.png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9525</xdr:rowOff>
    </xdr:from>
    <xdr:ext cx="466725" cy="6762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65</xdr:col>
      <xdr:colOff>0</xdr:colOff>
      <xdr:row>0</xdr:row>
      <xdr:rowOff>9525</xdr:rowOff>
    </xdr:from>
    <xdr:ext cx="466725" cy="676275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147</xdr:col>
      <xdr:colOff>0</xdr:colOff>
      <xdr:row>0</xdr:row>
      <xdr:rowOff>9525</xdr:rowOff>
    </xdr:from>
    <xdr:ext cx="466725" cy="676275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226</xdr:col>
      <xdr:colOff>0</xdr:colOff>
      <xdr:row>0</xdr:row>
      <xdr:rowOff>9525</xdr:rowOff>
    </xdr:from>
    <xdr:ext cx="466725" cy="676275"/>
    <xdr:pic>
      <xdr:nvPicPr>
        <xdr:cNvPr id="5" name="image1.png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267</xdr:col>
      <xdr:colOff>0</xdr:colOff>
      <xdr:row>0</xdr:row>
      <xdr:rowOff>9525</xdr:rowOff>
    </xdr:from>
    <xdr:ext cx="466725" cy="676275"/>
    <xdr:pic>
      <xdr:nvPicPr>
        <xdr:cNvPr id="6" name="image1.png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342900</xdr:colOff>
      <xdr:row>52</xdr:row>
      <xdr:rowOff>0</xdr:rowOff>
    </xdr:from>
    <xdr:ext cx="466725" cy="676275"/>
    <xdr:pic>
      <xdr:nvPicPr>
        <xdr:cNvPr id="7" name="image1.png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136</xdr:col>
      <xdr:colOff>28575</xdr:colOff>
      <xdr:row>51</xdr:row>
      <xdr:rowOff>171450</xdr:rowOff>
    </xdr:from>
    <xdr:ext cx="409575" cy="523875"/>
    <xdr:pic>
      <xdr:nvPicPr>
        <xdr:cNvPr id="8" name="image1.png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3</xdr:col>
      <xdr:colOff>552450</xdr:colOff>
      <xdr:row>74</xdr:row>
      <xdr:rowOff>57150</xdr:rowOff>
    </xdr:from>
    <xdr:to>
      <xdr:col>19</xdr:col>
      <xdr:colOff>219075</xdr:colOff>
      <xdr:row>88</xdr:row>
      <xdr:rowOff>133350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85725</xdr:colOff>
      <xdr:row>77</xdr:row>
      <xdr:rowOff>0</xdr:rowOff>
    </xdr:from>
    <xdr:to>
      <xdr:col>40</xdr:col>
      <xdr:colOff>66675</xdr:colOff>
      <xdr:row>91</xdr:row>
      <xdr:rowOff>76200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95251</xdr:rowOff>
    </xdr:from>
    <xdr:to>
      <xdr:col>0</xdr:col>
      <xdr:colOff>610546</xdr:colOff>
      <xdr:row>0</xdr:row>
      <xdr:rowOff>561975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2D2650A-A95A-8D47-4460-A45D30C4F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161925" y="95251"/>
          <a:ext cx="448621" cy="466724"/>
        </a:xfrm>
        <a:prstGeom prst="rect">
          <a:avLst/>
        </a:prstGeom>
      </xdr:spPr>
    </xdr:pic>
    <xdr:clientData/>
  </xdr:twoCellAnchor>
  <xdr:twoCellAnchor editAs="oneCell">
    <xdr:from>
      <xdr:col>11</xdr:col>
      <xdr:colOff>485775</xdr:colOff>
      <xdr:row>16</xdr:row>
      <xdr:rowOff>66675</xdr:rowOff>
    </xdr:from>
    <xdr:to>
      <xdr:col>12</xdr:col>
      <xdr:colOff>402389</xdr:colOff>
      <xdr:row>18</xdr:row>
      <xdr:rowOff>82800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B8F669C-0A17-8297-C7FC-B8CECC574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77200" y="4543425"/>
          <a:ext cx="745289" cy="5400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B72:C84" totalsRowShown="0">
  <autoFilter ref="B72:C84" xr:uid="{00000000-0009-0000-0100-000001000000}"/>
  <tableColumns count="2">
    <tableColumn id="1" xr3:uid="{00000000-0010-0000-0000-000001000000}" name="MES"/>
    <tableColumn id="2" xr3:uid="{00000000-0010-0000-0000-000002000000}" name="TOTAL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W91"/>
  <sheetViews>
    <sheetView workbookViewId="0">
      <selection sqref="A1:A2"/>
    </sheetView>
  </sheetViews>
  <sheetFormatPr baseColWidth="10" defaultColWidth="12.625" defaultRowHeight="15" customHeight="1"/>
  <cols>
    <col min="1" max="1" width="33.875" customWidth="1"/>
    <col min="2" max="2" width="32.125" customWidth="1"/>
    <col min="3" max="3" width="5.375" customWidth="1"/>
    <col min="4" max="4" width="4.375" customWidth="1"/>
    <col min="5" max="5" width="3" customWidth="1"/>
    <col min="6" max="6" width="3.25" customWidth="1"/>
    <col min="7" max="7" width="2.75" customWidth="1"/>
    <col min="8" max="9" width="3" customWidth="1"/>
    <col min="10" max="10" width="2.5" customWidth="1"/>
    <col min="11" max="11" width="3.75" customWidth="1"/>
    <col min="12" max="12" width="4.125" customWidth="1"/>
    <col min="13" max="13" width="3.5" customWidth="1"/>
    <col min="14" max="14" width="5.625" customWidth="1"/>
    <col min="15" max="15" width="3.75" customWidth="1"/>
    <col min="16" max="16" width="3.625" customWidth="1"/>
    <col min="17" max="17" width="4.125" customWidth="1"/>
    <col min="18" max="18" width="2.875" customWidth="1"/>
    <col min="19" max="19" width="4" customWidth="1"/>
    <col min="20" max="20" width="3.25" customWidth="1"/>
    <col min="21" max="21" width="3.75" customWidth="1"/>
    <col min="22" max="23" width="3" customWidth="1"/>
    <col min="24" max="24" width="4.5" customWidth="1"/>
    <col min="25" max="25" width="2.875" customWidth="1"/>
    <col min="26" max="26" width="4" customWidth="1"/>
    <col min="27" max="28" width="2.875" customWidth="1"/>
    <col min="29" max="29" width="2.5" customWidth="1"/>
    <col min="30" max="30" width="2.875" customWidth="1"/>
    <col min="31" max="31" width="2.75" customWidth="1"/>
    <col min="32" max="32" width="2.5" customWidth="1"/>
    <col min="33" max="33" width="3" customWidth="1"/>
    <col min="34" max="34" width="2.5" customWidth="1"/>
    <col min="35" max="35" width="2.125" customWidth="1"/>
    <col min="36" max="36" width="2.625" customWidth="1"/>
    <col min="37" max="37" width="2.75" customWidth="1"/>
    <col min="38" max="38" width="3.25" customWidth="1"/>
    <col min="39" max="39" width="2.625" customWidth="1"/>
    <col min="40" max="40" width="2.75" customWidth="1"/>
    <col min="41" max="41" width="2.125" customWidth="1"/>
    <col min="42" max="42" width="3.125" customWidth="1"/>
    <col min="43" max="43" width="2.5" customWidth="1"/>
    <col min="44" max="45" width="2.75" customWidth="1"/>
    <col min="46" max="46" width="2.5" customWidth="1"/>
    <col min="47" max="47" width="3.125" customWidth="1"/>
    <col min="48" max="48" width="2.75" customWidth="1"/>
    <col min="49" max="50" width="2.5" customWidth="1"/>
    <col min="51" max="51" width="2.75" customWidth="1"/>
    <col min="52" max="52" width="2.375" customWidth="1"/>
    <col min="53" max="56" width="2.625" customWidth="1"/>
    <col min="57" max="57" width="2.75" customWidth="1"/>
    <col min="58" max="59" width="2.5" customWidth="1"/>
    <col min="60" max="60" width="2.875" customWidth="1"/>
    <col min="61" max="61" width="2.375" customWidth="1"/>
    <col min="62" max="62" width="2.75" customWidth="1"/>
    <col min="63" max="63" width="2.625" customWidth="1"/>
    <col min="64" max="64" width="2.75" customWidth="1"/>
    <col min="65" max="65" width="3.5" customWidth="1"/>
    <col min="66" max="66" width="4" customWidth="1"/>
    <col min="67" max="69" width="3.875" customWidth="1"/>
    <col min="70" max="72" width="2.875" customWidth="1"/>
    <col min="73" max="73" width="3.25" customWidth="1"/>
    <col min="74" max="74" width="2.625" customWidth="1"/>
    <col min="75" max="75" width="3.25" customWidth="1"/>
    <col min="76" max="76" width="4" customWidth="1"/>
    <col min="77" max="77" width="3.75" customWidth="1"/>
    <col min="78" max="79" width="3.375" customWidth="1"/>
    <col min="80" max="80" width="3.5" customWidth="1"/>
    <col min="81" max="81" width="4.25" customWidth="1"/>
    <col min="82" max="82" width="4.625" customWidth="1"/>
    <col min="83" max="83" width="4.125" customWidth="1"/>
    <col min="84" max="84" width="4.25" customWidth="1"/>
    <col min="85" max="85" width="3.875" customWidth="1"/>
    <col min="86" max="86" width="3.375" customWidth="1"/>
    <col min="87" max="88" width="2.625" customWidth="1"/>
    <col min="89" max="89" width="3.25" customWidth="1"/>
    <col min="90" max="90" width="4" customWidth="1"/>
    <col min="91" max="91" width="3.25" customWidth="1"/>
    <col min="92" max="92" width="2.5" customWidth="1"/>
    <col min="93" max="93" width="2.75" customWidth="1"/>
    <col min="94" max="94" width="3.125" customWidth="1"/>
    <col min="95" max="95" width="2.5" customWidth="1"/>
    <col min="96" max="96" width="3.5" customWidth="1"/>
    <col min="97" max="97" width="3.75" customWidth="1"/>
    <col min="98" max="99" width="3.375" customWidth="1"/>
    <col min="100" max="100" width="3.25" customWidth="1"/>
    <col min="101" max="101" width="2.875" customWidth="1"/>
    <col min="102" max="102" width="3" customWidth="1"/>
    <col min="103" max="103" width="3.5" customWidth="1"/>
    <col min="104" max="104" width="2.375" customWidth="1"/>
    <col min="105" max="105" width="2.75" customWidth="1"/>
    <col min="106" max="107" width="3.375" customWidth="1"/>
    <col min="108" max="108" width="3.75" customWidth="1"/>
    <col min="109" max="109" width="2.5" customWidth="1"/>
    <col min="110" max="110" width="2.375" customWidth="1"/>
    <col min="111" max="111" width="2.75" customWidth="1"/>
    <col min="112" max="112" width="2.5" customWidth="1"/>
    <col min="113" max="113" width="2.875" customWidth="1"/>
    <col min="114" max="114" width="3.125" customWidth="1"/>
    <col min="115" max="115" width="2.75" customWidth="1"/>
    <col min="116" max="116" width="3.875" customWidth="1"/>
    <col min="117" max="117" width="2.625" customWidth="1"/>
    <col min="118" max="118" width="2.875" customWidth="1"/>
    <col min="119" max="119" width="3" customWidth="1"/>
    <col min="120" max="120" width="2.375" customWidth="1"/>
    <col min="121" max="121" width="2.625" customWidth="1"/>
    <col min="122" max="123" width="3.875" customWidth="1"/>
    <col min="124" max="124" width="3.125" customWidth="1"/>
    <col min="125" max="125" width="3" customWidth="1"/>
    <col min="126" max="126" width="3.125" customWidth="1"/>
    <col min="127" max="127" width="4.125" customWidth="1"/>
    <col min="128" max="128" width="2.75" customWidth="1"/>
    <col min="129" max="129" width="4" customWidth="1"/>
    <col min="130" max="131" width="2.875" customWidth="1"/>
    <col min="132" max="132" width="3.25" customWidth="1"/>
    <col min="133" max="133" width="4.875" customWidth="1"/>
    <col min="134" max="134" width="4.25" customWidth="1"/>
    <col min="135" max="135" width="4.75" customWidth="1"/>
    <col min="136" max="136" width="2.625" customWidth="1"/>
    <col min="137" max="137" width="3.25" customWidth="1"/>
    <col min="138" max="139" width="2.625" customWidth="1"/>
    <col min="140" max="140" width="3.125" customWidth="1"/>
    <col min="141" max="141" width="2.875" customWidth="1"/>
    <col min="142" max="142" width="2.75" customWidth="1"/>
    <col min="143" max="144" width="3.375" customWidth="1"/>
    <col min="145" max="145" width="3.625" customWidth="1"/>
    <col min="146" max="146" width="2.75" customWidth="1"/>
    <col min="147" max="147" width="3.375" customWidth="1"/>
    <col min="148" max="148" width="3.25" customWidth="1"/>
    <col min="149" max="149" width="3.375" customWidth="1"/>
    <col min="150" max="150" width="3.125" customWidth="1"/>
    <col min="151" max="151" width="3.875" customWidth="1"/>
    <col min="152" max="152" width="4.5" customWidth="1"/>
    <col min="153" max="153" width="3.625" customWidth="1"/>
    <col min="154" max="154" width="3.125" customWidth="1"/>
    <col min="155" max="155" width="4" customWidth="1"/>
    <col min="156" max="156" width="4.375" customWidth="1"/>
    <col min="157" max="158" width="3.375" customWidth="1"/>
    <col min="159" max="159" width="3.625" customWidth="1"/>
    <col min="160" max="160" width="3.75" customWidth="1"/>
    <col min="161" max="161" width="4.375" customWidth="1"/>
    <col min="162" max="162" width="4.75" customWidth="1"/>
    <col min="163" max="163" width="3.625" customWidth="1"/>
    <col min="164" max="164" width="3.5" customWidth="1"/>
    <col min="165" max="165" width="3" customWidth="1"/>
    <col min="166" max="166" width="3.25" customWidth="1"/>
    <col min="167" max="167" width="3.875" customWidth="1"/>
    <col min="168" max="168" width="3.625" customWidth="1"/>
    <col min="169" max="169" width="3.5" customWidth="1"/>
    <col min="170" max="170" width="3.375" customWidth="1"/>
    <col min="171" max="171" width="3.625" customWidth="1"/>
    <col min="172" max="172" width="3.5" customWidth="1"/>
    <col min="173" max="173" width="3.625" customWidth="1"/>
    <col min="174" max="174" width="3.375" customWidth="1"/>
    <col min="175" max="175" width="3.75" customWidth="1"/>
    <col min="176" max="177" width="3.375" customWidth="1"/>
    <col min="178" max="179" width="3.625" customWidth="1"/>
    <col min="180" max="180" width="3.375" customWidth="1"/>
    <col min="181" max="181" width="3.5" customWidth="1"/>
    <col min="182" max="182" width="3.875" customWidth="1"/>
    <col min="183" max="183" width="2.75" customWidth="1"/>
    <col min="184" max="184" width="3.25" customWidth="1"/>
    <col min="185" max="185" width="3" customWidth="1"/>
    <col min="186" max="186" width="3.125" customWidth="1"/>
    <col min="187" max="187" width="3.25" customWidth="1"/>
    <col min="188" max="188" width="3" customWidth="1"/>
    <col min="189" max="189" width="3.25" customWidth="1"/>
    <col min="190" max="191" width="3.125" customWidth="1"/>
    <col min="192" max="193" width="3.25" customWidth="1"/>
    <col min="194" max="195" width="3.5" customWidth="1"/>
    <col min="196" max="196" width="4" customWidth="1"/>
    <col min="197" max="197" width="3.5" customWidth="1"/>
    <col min="198" max="198" width="3.625" customWidth="1"/>
    <col min="199" max="199" width="4.375" customWidth="1"/>
    <col min="200" max="200" width="4.125" customWidth="1"/>
    <col min="201" max="203" width="3.5" customWidth="1"/>
    <col min="204" max="204" width="3.875" customWidth="1"/>
    <col min="205" max="205" width="4.5" customWidth="1"/>
    <col min="206" max="206" width="3.875" customWidth="1"/>
    <col min="207" max="207" width="4" customWidth="1"/>
    <col min="208" max="208" width="3.125" customWidth="1"/>
    <col min="209" max="210" width="3.375" customWidth="1"/>
    <col min="211" max="211" width="3.625" customWidth="1"/>
    <col min="212" max="212" width="4" customWidth="1"/>
    <col min="213" max="213" width="3.625" customWidth="1"/>
    <col min="214" max="214" width="3.5" customWidth="1"/>
    <col min="215" max="215" width="3.125" customWidth="1"/>
    <col min="216" max="216" width="2.875" customWidth="1"/>
    <col min="217" max="217" width="3.25" customWidth="1"/>
    <col min="218" max="218" width="3.125" customWidth="1"/>
    <col min="219" max="219" width="2.375" customWidth="1"/>
    <col min="220" max="220" width="3.5" customWidth="1"/>
    <col min="221" max="221" width="2.75" customWidth="1"/>
    <col min="222" max="223" width="3.875" customWidth="1"/>
    <col min="224" max="224" width="3.125" customWidth="1"/>
    <col min="225" max="225" width="3" customWidth="1"/>
    <col min="226" max="226" width="3.875" customWidth="1"/>
    <col min="227" max="227" width="4" customWidth="1"/>
    <col min="228" max="228" width="3.375" customWidth="1"/>
    <col min="229" max="229" width="3.5" customWidth="1"/>
    <col min="230" max="230" width="3.25" customWidth="1"/>
    <col min="231" max="231" width="3.125" customWidth="1"/>
    <col min="232" max="232" width="3.375" customWidth="1"/>
    <col min="233" max="233" width="3.625" customWidth="1"/>
    <col min="234" max="234" width="4.375" customWidth="1"/>
    <col min="235" max="235" width="2.625" customWidth="1"/>
    <col min="236" max="237" width="3" customWidth="1"/>
    <col min="238" max="238" width="2.875" customWidth="1"/>
    <col min="239" max="239" width="4.25" customWidth="1"/>
    <col min="240" max="240" width="3.875" customWidth="1"/>
    <col min="241" max="241" width="3" customWidth="1"/>
    <col min="242" max="242" width="3.875" customWidth="1"/>
    <col min="243" max="244" width="3.125" customWidth="1"/>
    <col min="245" max="246" width="2.625" customWidth="1"/>
    <col min="247" max="247" width="3.625" customWidth="1"/>
    <col min="248" max="248" width="3.5" customWidth="1"/>
    <col min="249" max="249" width="2.875" customWidth="1"/>
    <col min="250" max="250" width="3.125" customWidth="1"/>
    <col min="251" max="251" width="3.25" customWidth="1"/>
    <col min="252" max="252" width="3.5" customWidth="1"/>
    <col min="253" max="253" width="3.375" customWidth="1"/>
    <col min="254" max="254" width="3.25" customWidth="1"/>
    <col min="255" max="255" width="3.125" customWidth="1"/>
    <col min="256" max="256" width="3.25" customWidth="1"/>
    <col min="257" max="257" width="3.75" customWidth="1"/>
    <col min="258" max="258" width="2.375" customWidth="1"/>
    <col min="259" max="259" width="2.75" customWidth="1"/>
    <col min="260" max="260" width="4.5" customWidth="1"/>
    <col min="261" max="261" width="2.5" customWidth="1"/>
    <col min="262" max="262" width="3" customWidth="1"/>
    <col min="263" max="264" width="3.375" customWidth="1"/>
    <col min="265" max="265" width="3.5" customWidth="1"/>
    <col min="266" max="266" width="3.125" customWidth="1"/>
    <col min="267" max="268" width="2.875" customWidth="1"/>
    <col min="269" max="269" width="3.75" customWidth="1"/>
    <col min="270" max="270" width="4" customWidth="1"/>
    <col min="271" max="272" width="3.625" customWidth="1"/>
    <col min="273" max="273" width="3.875" customWidth="1"/>
    <col min="274" max="274" width="3.25" customWidth="1"/>
    <col min="275" max="276" width="3.875" customWidth="1"/>
    <col min="277" max="277" width="3.75" customWidth="1"/>
    <col min="278" max="278" width="3.5" customWidth="1"/>
    <col min="279" max="280" width="3.75" customWidth="1"/>
    <col min="281" max="281" width="3.625" customWidth="1"/>
    <col min="282" max="282" width="3.5" customWidth="1"/>
    <col min="283" max="284" width="3" customWidth="1"/>
    <col min="285" max="285" width="3.5" customWidth="1"/>
    <col min="286" max="288" width="3.125" customWidth="1"/>
    <col min="289" max="292" width="3.5" customWidth="1"/>
    <col min="293" max="293" width="3.875" customWidth="1"/>
    <col min="294" max="296" width="3.375" customWidth="1"/>
    <col min="297" max="297" width="4" customWidth="1"/>
    <col min="298" max="298" width="3.5" customWidth="1"/>
    <col min="299" max="300" width="3.375" customWidth="1"/>
    <col min="301" max="301" width="3.875" customWidth="1"/>
    <col min="302" max="302" width="3.625" customWidth="1"/>
    <col min="303" max="304" width="3.875" customWidth="1"/>
    <col min="305" max="305" width="3.75" customWidth="1"/>
    <col min="306" max="306" width="4.375" customWidth="1"/>
    <col min="307" max="308" width="30.625" customWidth="1"/>
    <col min="309" max="309" width="4.375" customWidth="1"/>
    <col min="310" max="310" width="4.125" customWidth="1"/>
    <col min="311" max="311" width="3.625" customWidth="1"/>
    <col min="312" max="312" width="4.25" customWidth="1"/>
    <col min="313" max="313" width="5.375" customWidth="1"/>
    <col min="314" max="314" width="3.75" customWidth="1"/>
    <col min="315" max="315" width="3.375" customWidth="1"/>
    <col min="316" max="316" width="4.375" customWidth="1"/>
    <col min="317" max="317" width="4" customWidth="1"/>
    <col min="318" max="318" width="3.625" customWidth="1"/>
    <col min="319" max="319" width="4.25" customWidth="1"/>
    <col min="320" max="320" width="4.75" customWidth="1"/>
    <col min="321" max="321" width="4.25" customWidth="1"/>
    <col min="322" max="322" width="4.5" customWidth="1"/>
    <col min="323" max="323" width="6.125" customWidth="1"/>
    <col min="324" max="324" width="3.375" customWidth="1"/>
    <col min="325" max="325" width="3.75" customWidth="1"/>
    <col min="326" max="326" width="3.625" customWidth="1"/>
    <col min="327" max="327" width="3.75" customWidth="1"/>
    <col min="328" max="328" width="4.75" customWidth="1"/>
    <col min="329" max="329" width="3.75" customWidth="1"/>
    <col min="330" max="331" width="3.625" customWidth="1"/>
    <col min="332" max="332" width="3.75" customWidth="1"/>
    <col min="333" max="333" width="3.625" customWidth="1"/>
    <col min="334" max="336" width="4" customWidth="1"/>
    <col min="337" max="337" width="4.375" customWidth="1"/>
    <col min="338" max="338" width="4" customWidth="1"/>
    <col min="339" max="339" width="4.25" customWidth="1"/>
    <col min="340" max="341" width="4" customWidth="1"/>
    <col min="342" max="342" width="4.125" customWidth="1"/>
    <col min="343" max="345" width="3.875" customWidth="1"/>
    <col min="346" max="346" width="3.625" customWidth="1"/>
    <col min="347" max="347" width="3.875" customWidth="1"/>
    <col min="348" max="348" width="3.25" customWidth="1"/>
    <col min="349" max="350" width="3.625" customWidth="1"/>
    <col min="351" max="351" width="4.125" customWidth="1"/>
    <col min="352" max="352" width="3.875" customWidth="1"/>
    <col min="353" max="353" width="3.25" customWidth="1"/>
    <col min="354" max="354" width="2.875" customWidth="1"/>
    <col min="355" max="356" width="3.25" customWidth="1"/>
    <col min="357" max="357" width="3.5" customWidth="1"/>
    <col min="358" max="358" width="3.375" customWidth="1"/>
    <col min="359" max="359" width="3.625" customWidth="1"/>
    <col min="360" max="361" width="3.5" customWidth="1"/>
    <col min="362" max="362" width="4.125" customWidth="1"/>
    <col min="363" max="364" width="3.75" customWidth="1"/>
    <col min="365" max="365" width="20.125" customWidth="1"/>
    <col min="366" max="366" width="31.375" customWidth="1"/>
    <col min="367" max="367" width="9.375" customWidth="1"/>
    <col min="368" max="368" width="6.25" customWidth="1"/>
    <col min="369" max="369" width="11" customWidth="1"/>
    <col min="370" max="370" width="12.25" customWidth="1"/>
    <col min="371" max="371" width="11.875" customWidth="1"/>
    <col min="372" max="372" width="9.875" customWidth="1"/>
    <col min="373" max="373" width="7.75" customWidth="1"/>
    <col min="374" max="374" width="10.5" customWidth="1"/>
    <col min="375" max="375" width="12.125" customWidth="1"/>
    <col min="376" max="376" width="9.25" customWidth="1"/>
    <col min="377" max="377" width="10.75" customWidth="1"/>
  </cols>
  <sheetData>
    <row r="1" spans="1:387" ht="14.25" customHeight="1">
      <c r="A1" s="303"/>
      <c r="B1" s="305" t="s">
        <v>0</v>
      </c>
      <c r="C1" s="306"/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7"/>
      <c r="BN1" s="310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306"/>
      <c r="DH1" s="306"/>
      <c r="DI1" s="306"/>
      <c r="DJ1" s="306"/>
      <c r="DK1" s="306"/>
      <c r="DL1" s="306"/>
      <c r="DM1" s="306"/>
      <c r="DN1" s="306"/>
      <c r="DO1" s="306"/>
      <c r="DP1" s="306"/>
      <c r="DQ1" s="306"/>
      <c r="DR1" s="306"/>
      <c r="DS1" s="306"/>
      <c r="DT1" s="306"/>
      <c r="DU1" s="306"/>
      <c r="DV1" s="306"/>
      <c r="DW1" s="306"/>
      <c r="DX1" s="306"/>
      <c r="DY1" s="306"/>
      <c r="DZ1" s="306"/>
      <c r="EA1" s="306"/>
      <c r="EB1" s="306"/>
      <c r="EC1" s="306"/>
      <c r="ED1" s="306"/>
      <c r="EE1" s="306"/>
      <c r="EF1" s="306"/>
      <c r="EG1" s="306"/>
      <c r="EH1" s="306"/>
      <c r="EI1" s="306"/>
      <c r="EJ1" s="306"/>
      <c r="EK1" s="306"/>
      <c r="EL1" s="306"/>
      <c r="EM1" s="306"/>
      <c r="EN1" s="306"/>
      <c r="EO1" s="306"/>
      <c r="EP1" s="306"/>
      <c r="EQ1" s="307"/>
      <c r="ES1" s="310"/>
      <c r="ET1" s="306"/>
      <c r="EU1" s="306"/>
      <c r="EV1" s="306"/>
      <c r="EW1" s="306"/>
      <c r="EX1" s="306"/>
      <c r="EY1" s="306"/>
      <c r="EZ1" s="306"/>
      <c r="FA1" s="306"/>
      <c r="FB1" s="306"/>
      <c r="FC1" s="306"/>
      <c r="FD1" s="306"/>
      <c r="FE1" s="306"/>
      <c r="FF1" s="306"/>
      <c r="FG1" s="306"/>
      <c r="FH1" s="306"/>
      <c r="FI1" s="306"/>
      <c r="FJ1" s="306"/>
      <c r="FK1" s="306"/>
      <c r="FL1" s="306"/>
      <c r="FM1" s="306"/>
      <c r="FN1" s="306"/>
      <c r="FO1" s="306"/>
      <c r="FP1" s="306"/>
      <c r="FQ1" s="306"/>
      <c r="FR1" s="306"/>
      <c r="FS1" s="306"/>
      <c r="FT1" s="306"/>
      <c r="FU1" s="306"/>
      <c r="FV1" s="306"/>
      <c r="FW1" s="306"/>
      <c r="FX1" s="306"/>
      <c r="FY1" s="306"/>
      <c r="FZ1" s="306"/>
      <c r="GA1" s="306"/>
      <c r="GB1" s="306"/>
      <c r="GC1" s="306"/>
      <c r="GD1" s="306"/>
      <c r="GE1" s="306"/>
      <c r="GF1" s="306"/>
      <c r="GG1" s="306"/>
      <c r="GH1" s="306"/>
      <c r="GI1" s="306"/>
      <c r="GJ1" s="306"/>
      <c r="GK1" s="306"/>
      <c r="GL1" s="306"/>
      <c r="GM1" s="306"/>
      <c r="GN1" s="306"/>
      <c r="GO1" s="306"/>
      <c r="GP1" s="306"/>
      <c r="GQ1" s="306"/>
      <c r="GR1" s="306"/>
      <c r="GS1" s="306"/>
      <c r="GT1" s="306"/>
      <c r="GU1" s="306"/>
      <c r="GV1" s="306"/>
      <c r="GW1" s="306"/>
      <c r="GX1" s="306"/>
      <c r="GY1" s="306"/>
      <c r="GZ1" s="306"/>
      <c r="HA1" s="306"/>
      <c r="HB1" s="306"/>
      <c r="HC1" s="306"/>
      <c r="HD1" s="306"/>
      <c r="HE1" s="306"/>
      <c r="HF1" s="306"/>
      <c r="HG1" s="306"/>
      <c r="HH1" s="306"/>
      <c r="HI1" s="306"/>
      <c r="HJ1" s="306"/>
      <c r="HK1" s="306"/>
      <c r="HL1" s="306"/>
      <c r="HM1" s="306"/>
      <c r="HN1" s="306"/>
      <c r="HO1" s="306"/>
      <c r="HP1" s="306"/>
      <c r="HQ1" s="306"/>
      <c r="HR1" s="307"/>
      <c r="HT1" s="310"/>
      <c r="HU1" s="306"/>
      <c r="HV1" s="306"/>
      <c r="HW1" s="306"/>
      <c r="HX1" s="306"/>
      <c r="HY1" s="306"/>
      <c r="HZ1" s="306"/>
      <c r="IA1" s="306"/>
      <c r="IB1" s="306"/>
      <c r="IC1" s="306"/>
      <c r="ID1" s="306"/>
      <c r="IE1" s="306"/>
      <c r="IF1" s="306"/>
      <c r="IG1" s="306"/>
      <c r="IH1" s="306"/>
      <c r="II1" s="306"/>
      <c r="IJ1" s="306"/>
      <c r="IK1" s="306"/>
      <c r="IL1" s="306"/>
      <c r="IM1" s="306"/>
      <c r="IN1" s="306"/>
      <c r="IO1" s="306"/>
      <c r="IP1" s="306"/>
      <c r="IQ1" s="306"/>
      <c r="IR1" s="306"/>
      <c r="IS1" s="306"/>
      <c r="IT1" s="306"/>
      <c r="IU1" s="306"/>
      <c r="IV1" s="306"/>
      <c r="IW1" s="306"/>
      <c r="IX1" s="306"/>
      <c r="IY1" s="306"/>
      <c r="IZ1" s="307"/>
      <c r="JB1" s="310"/>
      <c r="JC1" s="306"/>
      <c r="JD1" s="306"/>
      <c r="JE1" s="306"/>
      <c r="JF1" s="306"/>
      <c r="JG1" s="306"/>
      <c r="JH1" s="306"/>
      <c r="JI1" s="306"/>
      <c r="JJ1" s="306"/>
      <c r="JK1" s="306"/>
      <c r="JL1" s="306"/>
      <c r="JM1" s="306"/>
      <c r="JN1" s="306"/>
      <c r="JO1" s="306"/>
      <c r="JP1" s="306"/>
      <c r="JQ1" s="306"/>
      <c r="JR1" s="306"/>
      <c r="JS1" s="306"/>
      <c r="JT1" s="306"/>
      <c r="JU1" s="306"/>
      <c r="JV1" s="306"/>
      <c r="JW1" s="306"/>
      <c r="JX1" s="306"/>
      <c r="JY1" s="306"/>
      <c r="JZ1" s="306"/>
      <c r="KA1" s="306"/>
      <c r="KB1" s="306"/>
      <c r="KC1" s="306"/>
      <c r="KD1" s="306"/>
      <c r="KE1" s="306"/>
      <c r="KF1" s="306"/>
      <c r="KG1" s="306"/>
      <c r="KH1" s="306"/>
      <c r="KI1" s="306"/>
      <c r="KJ1" s="306"/>
      <c r="KK1" s="306"/>
      <c r="KL1" s="306"/>
      <c r="KM1" s="306"/>
      <c r="KN1" s="306"/>
      <c r="KO1" s="306"/>
      <c r="KP1" s="306"/>
      <c r="KQ1" s="306"/>
      <c r="KR1" s="306"/>
      <c r="KS1" s="307"/>
    </row>
    <row r="2" spans="1:387" ht="28.5" customHeight="1">
      <c r="A2" s="304"/>
      <c r="B2" s="308"/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9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308"/>
      <c r="DH2" s="308"/>
      <c r="DI2" s="308"/>
      <c r="DJ2" s="308"/>
      <c r="DK2" s="308"/>
      <c r="DL2" s="308"/>
      <c r="DM2" s="308"/>
      <c r="DN2" s="308"/>
      <c r="DO2" s="308"/>
      <c r="DP2" s="308"/>
      <c r="DQ2" s="308"/>
      <c r="DR2" s="308"/>
      <c r="DS2" s="308"/>
      <c r="DT2" s="308"/>
      <c r="DU2" s="308"/>
      <c r="DV2" s="308"/>
      <c r="DW2" s="308"/>
      <c r="DX2" s="308"/>
      <c r="DY2" s="308"/>
      <c r="DZ2" s="308"/>
      <c r="EA2" s="308"/>
      <c r="EB2" s="308"/>
      <c r="EC2" s="308"/>
      <c r="ED2" s="308"/>
      <c r="EE2" s="308"/>
      <c r="EF2" s="308"/>
      <c r="EG2" s="308"/>
      <c r="EH2" s="308"/>
      <c r="EI2" s="308"/>
      <c r="EJ2" s="308"/>
      <c r="EK2" s="308"/>
      <c r="EL2" s="308"/>
      <c r="EM2" s="308"/>
      <c r="EN2" s="308"/>
      <c r="EO2" s="308"/>
      <c r="EP2" s="308"/>
      <c r="EQ2" s="309"/>
      <c r="ES2" s="308"/>
      <c r="ET2" s="308"/>
      <c r="EU2" s="308"/>
      <c r="EV2" s="308"/>
      <c r="EW2" s="308"/>
      <c r="EX2" s="308"/>
      <c r="EY2" s="308"/>
      <c r="EZ2" s="308"/>
      <c r="FA2" s="308"/>
      <c r="FB2" s="308"/>
      <c r="FC2" s="308"/>
      <c r="FD2" s="308"/>
      <c r="FE2" s="308"/>
      <c r="FF2" s="308"/>
      <c r="FG2" s="308"/>
      <c r="FH2" s="308"/>
      <c r="FI2" s="308"/>
      <c r="FJ2" s="308"/>
      <c r="FK2" s="308"/>
      <c r="FL2" s="308"/>
      <c r="FM2" s="308"/>
      <c r="FN2" s="308"/>
      <c r="FO2" s="308"/>
      <c r="FP2" s="308"/>
      <c r="FQ2" s="308"/>
      <c r="FR2" s="308"/>
      <c r="FS2" s="308"/>
      <c r="FT2" s="308"/>
      <c r="FU2" s="308"/>
      <c r="FV2" s="308"/>
      <c r="FW2" s="308"/>
      <c r="FX2" s="308"/>
      <c r="FY2" s="308"/>
      <c r="FZ2" s="308"/>
      <c r="GA2" s="308"/>
      <c r="GB2" s="308"/>
      <c r="GC2" s="308"/>
      <c r="GD2" s="308"/>
      <c r="GE2" s="308"/>
      <c r="GF2" s="308"/>
      <c r="GG2" s="308"/>
      <c r="GH2" s="308"/>
      <c r="GI2" s="308"/>
      <c r="GJ2" s="308"/>
      <c r="GK2" s="308"/>
      <c r="GL2" s="308"/>
      <c r="GM2" s="308"/>
      <c r="GN2" s="308"/>
      <c r="GO2" s="308"/>
      <c r="GP2" s="308"/>
      <c r="GQ2" s="308"/>
      <c r="GR2" s="308"/>
      <c r="GS2" s="308"/>
      <c r="GT2" s="308"/>
      <c r="GU2" s="308"/>
      <c r="GV2" s="308"/>
      <c r="GW2" s="308"/>
      <c r="GX2" s="308"/>
      <c r="GY2" s="308"/>
      <c r="GZ2" s="308"/>
      <c r="HA2" s="308"/>
      <c r="HB2" s="308"/>
      <c r="HC2" s="308"/>
      <c r="HD2" s="308"/>
      <c r="HE2" s="308"/>
      <c r="HF2" s="308"/>
      <c r="HG2" s="308"/>
      <c r="HH2" s="308"/>
      <c r="HI2" s="308"/>
      <c r="HJ2" s="308"/>
      <c r="HK2" s="308"/>
      <c r="HL2" s="308"/>
      <c r="HM2" s="308"/>
      <c r="HN2" s="308"/>
      <c r="HO2" s="308"/>
      <c r="HP2" s="308"/>
      <c r="HQ2" s="308"/>
      <c r="HR2" s="309"/>
      <c r="HT2" s="308"/>
      <c r="HU2" s="308"/>
      <c r="HV2" s="308"/>
      <c r="HW2" s="308"/>
      <c r="HX2" s="308"/>
      <c r="HY2" s="308"/>
      <c r="HZ2" s="308"/>
      <c r="IA2" s="308"/>
      <c r="IB2" s="308"/>
      <c r="IC2" s="308"/>
      <c r="ID2" s="308"/>
      <c r="IE2" s="308"/>
      <c r="IF2" s="308"/>
      <c r="IG2" s="308"/>
      <c r="IH2" s="308"/>
      <c r="II2" s="308"/>
      <c r="IJ2" s="308"/>
      <c r="IK2" s="308"/>
      <c r="IL2" s="308"/>
      <c r="IM2" s="308"/>
      <c r="IN2" s="308"/>
      <c r="IO2" s="308"/>
      <c r="IP2" s="308"/>
      <c r="IQ2" s="308"/>
      <c r="IR2" s="308"/>
      <c r="IS2" s="308"/>
      <c r="IT2" s="308"/>
      <c r="IU2" s="308"/>
      <c r="IV2" s="308"/>
      <c r="IW2" s="308"/>
      <c r="IX2" s="308"/>
      <c r="IY2" s="308"/>
      <c r="IZ2" s="309"/>
      <c r="JB2" s="308"/>
      <c r="JC2" s="308"/>
      <c r="JD2" s="308"/>
      <c r="JE2" s="308"/>
      <c r="JF2" s="308"/>
      <c r="JG2" s="308"/>
      <c r="JH2" s="308"/>
      <c r="JI2" s="308"/>
      <c r="JJ2" s="308"/>
      <c r="JK2" s="308"/>
      <c r="JL2" s="308"/>
      <c r="JM2" s="308"/>
      <c r="JN2" s="308"/>
      <c r="JO2" s="308"/>
      <c r="JP2" s="308"/>
      <c r="JQ2" s="308"/>
      <c r="JR2" s="308"/>
      <c r="JS2" s="308"/>
      <c r="JT2" s="308"/>
      <c r="JU2" s="308"/>
      <c r="JV2" s="308"/>
      <c r="JW2" s="308"/>
      <c r="JX2" s="308"/>
      <c r="JY2" s="308"/>
      <c r="JZ2" s="308"/>
      <c r="KA2" s="308"/>
      <c r="KB2" s="308"/>
      <c r="KC2" s="308"/>
      <c r="KD2" s="308"/>
      <c r="KE2" s="308"/>
      <c r="KF2" s="308"/>
      <c r="KG2" s="308"/>
      <c r="KH2" s="308"/>
      <c r="KI2" s="308"/>
      <c r="KJ2" s="308"/>
      <c r="KK2" s="308"/>
      <c r="KL2" s="308"/>
      <c r="KM2" s="308"/>
      <c r="KN2" s="308"/>
      <c r="KO2" s="308"/>
      <c r="KP2" s="308"/>
      <c r="KQ2" s="308"/>
      <c r="KR2" s="308"/>
      <c r="KS2" s="309"/>
    </row>
    <row r="3" spans="1:387" ht="14.25" customHeight="1">
      <c r="A3" s="277" t="s">
        <v>1</v>
      </c>
      <c r="B3" s="279"/>
      <c r="C3" s="277" t="s">
        <v>2</v>
      </c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278"/>
      <c r="Z3" s="278"/>
      <c r="AA3" s="278"/>
      <c r="AB3" s="278"/>
      <c r="AC3" s="278"/>
      <c r="AD3" s="278"/>
      <c r="AE3" s="278"/>
      <c r="AF3" s="278"/>
      <c r="AG3" s="278"/>
      <c r="AH3" s="279"/>
      <c r="AI3" s="277" t="s">
        <v>3</v>
      </c>
      <c r="AJ3" s="278"/>
      <c r="AK3" s="278"/>
      <c r="AL3" s="278"/>
      <c r="AM3" s="278"/>
      <c r="AN3" s="278"/>
      <c r="AO3" s="278"/>
      <c r="AP3" s="278"/>
      <c r="AQ3" s="278"/>
      <c r="AR3" s="278"/>
      <c r="AS3" s="278"/>
      <c r="AT3" s="278"/>
      <c r="AU3" s="278"/>
      <c r="AV3" s="278"/>
      <c r="AW3" s="278"/>
      <c r="AX3" s="278"/>
      <c r="AY3" s="278"/>
      <c r="AZ3" s="278"/>
      <c r="BA3" s="278"/>
      <c r="BB3" s="278"/>
      <c r="BC3" s="278"/>
      <c r="BD3" s="278"/>
      <c r="BE3" s="278"/>
      <c r="BF3" s="278"/>
      <c r="BG3" s="278"/>
      <c r="BH3" s="278"/>
      <c r="BI3" s="278"/>
      <c r="BJ3" s="278"/>
      <c r="BK3" s="278"/>
      <c r="BL3" s="279"/>
      <c r="BN3" s="277" t="s">
        <v>2</v>
      </c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CP3" s="278"/>
      <c r="CQ3" s="278"/>
      <c r="CR3" s="278"/>
      <c r="CS3" s="278"/>
      <c r="CT3" s="278"/>
      <c r="CU3" s="278"/>
      <c r="CV3" s="278"/>
      <c r="CW3" s="278"/>
      <c r="CX3" s="278"/>
      <c r="CY3" s="278"/>
      <c r="CZ3" s="278"/>
      <c r="DA3" s="278"/>
      <c r="DB3" s="278"/>
      <c r="DC3" s="278"/>
      <c r="DD3" s="278"/>
      <c r="DE3" s="278"/>
      <c r="DF3" s="278"/>
      <c r="DG3" s="278"/>
      <c r="DH3" s="278"/>
      <c r="DI3" s="278"/>
      <c r="DJ3" s="278"/>
      <c r="DK3" s="278"/>
      <c r="DL3" s="279"/>
      <c r="DM3" s="277" t="s">
        <v>3</v>
      </c>
      <c r="DN3" s="278"/>
      <c r="DO3" s="278"/>
      <c r="DP3" s="278"/>
      <c r="DQ3" s="278"/>
      <c r="DR3" s="278"/>
      <c r="DS3" s="278"/>
      <c r="DT3" s="278"/>
      <c r="DU3" s="278"/>
      <c r="DV3" s="278"/>
      <c r="DW3" s="278"/>
      <c r="DX3" s="278"/>
      <c r="DY3" s="278"/>
      <c r="DZ3" s="278"/>
      <c r="EA3" s="278"/>
      <c r="EB3" s="278"/>
      <c r="EC3" s="278"/>
      <c r="ED3" s="278"/>
      <c r="EE3" s="278"/>
      <c r="EF3" s="278"/>
      <c r="EG3" s="278"/>
      <c r="EH3" s="278"/>
      <c r="EI3" s="278"/>
      <c r="EJ3" s="278"/>
      <c r="EK3" s="278"/>
      <c r="EL3" s="278"/>
      <c r="EM3" s="278"/>
      <c r="EN3" s="278"/>
      <c r="EO3" s="278"/>
      <c r="EP3" s="278"/>
      <c r="EQ3" s="279"/>
      <c r="ES3" s="277" t="s">
        <v>2</v>
      </c>
      <c r="ET3" s="278"/>
      <c r="EU3" s="278"/>
      <c r="EV3" s="278"/>
      <c r="EW3" s="278"/>
      <c r="EX3" s="278"/>
      <c r="EY3" s="278"/>
      <c r="EZ3" s="278"/>
      <c r="FA3" s="278"/>
      <c r="FB3" s="278"/>
      <c r="FC3" s="278"/>
      <c r="FD3" s="278"/>
      <c r="FE3" s="278"/>
      <c r="FF3" s="278"/>
      <c r="FG3" s="278"/>
      <c r="FH3" s="278"/>
      <c r="FI3" s="278"/>
      <c r="FJ3" s="278"/>
      <c r="FK3" s="278"/>
      <c r="FL3" s="278"/>
      <c r="FM3" s="278"/>
      <c r="FN3" s="278"/>
      <c r="FO3" s="278"/>
      <c r="FP3" s="278"/>
      <c r="FQ3" s="278"/>
      <c r="FR3" s="278"/>
      <c r="FS3" s="278"/>
      <c r="FT3" s="278"/>
      <c r="FU3" s="278"/>
      <c r="FV3" s="278"/>
      <c r="FW3" s="278"/>
      <c r="FX3" s="278"/>
      <c r="FY3" s="278"/>
      <c r="FZ3" s="278"/>
      <c r="GA3" s="278"/>
      <c r="GB3" s="278"/>
      <c r="GC3" s="278"/>
      <c r="GD3" s="278"/>
      <c r="GE3" s="278"/>
      <c r="GF3" s="278"/>
      <c r="GG3" s="278"/>
      <c r="GH3" s="278"/>
      <c r="GI3" s="278"/>
      <c r="GJ3" s="278"/>
      <c r="GK3" s="278"/>
      <c r="GL3" s="279"/>
      <c r="GM3" s="277" t="s">
        <v>3</v>
      </c>
      <c r="GN3" s="278"/>
      <c r="GO3" s="278"/>
      <c r="GP3" s="278"/>
      <c r="GQ3" s="278"/>
      <c r="GR3" s="278"/>
      <c r="GS3" s="278"/>
      <c r="GT3" s="278"/>
      <c r="GU3" s="278"/>
      <c r="GV3" s="278"/>
      <c r="GW3" s="278"/>
      <c r="GX3" s="278"/>
      <c r="GY3" s="278"/>
      <c r="GZ3" s="278"/>
      <c r="HA3" s="278"/>
      <c r="HB3" s="278"/>
      <c r="HC3" s="278"/>
      <c r="HD3" s="278"/>
      <c r="HE3" s="278"/>
      <c r="HF3" s="278"/>
      <c r="HG3" s="278"/>
      <c r="HH3" s="278"/>
      <c r="HI3" s="278"/>
      <c r="HJ3" s="278"/>
      <c r="HK3" s="278"/>
      <c r="HL3" s="278"/>
      <c r="HM3" s="278"/>
      <c r="HN3" s="278"/>
      <c r="HO3" s="278"/>
      <c r="HP3" s="278"/>
      <c r="HQ3" s="278"/>
      <c r="HR3" s="279"/>
      <c r="HT3" s="277" t="s">
        <v>2</v>
      </c>
      <c r="HU3" s="278"/>
      <c r="HV3" s="278"/>
      <c r="HW3" s="278"/>
      <c r="HX3" s="278"/>
      <c r="HY3" s="278"/>
      <c r="HZ3" s="278"/>
      <c r="IA3" s="278"/>
      <c r="IB3" s="278"/>
      <c r="IC3" s="278"/>
      <c r="ID3" s="278"/>
      <c r="IE3" s="278"/>
      <c r="IF3" s="278"/>
      <c r="IG3" s="278"/>
      <c r="IH3" s="278"/>
      <c r="II3" s="278"/>
      <c r="IJ3" s="278"/>
      <c r="IK3" s="278"/>
      <c r="IL3" s="277" t="s">
        <v>3</v>
      </c>
      <c r="IM3" s="278"/>
      <c r="IN3" s="278"/>
      <c r="IO3" s="278"/>
      <c r="IP3" s="278"/>
      <c r="IQ3" s="278"/>
      <c r="IR3" s="278"/>
      <c r="IS3" s="278"/>
      <c r="IT3" s="278"/>
      <c r="IU3" s="278"/>
      <c r="IV3" s="278"/>
      <c r="IW3" s="278"/>
      <c r="IX3" s="278"/>
      <c r="IY3" s="278"/>
      <c r="IZ3" s="279"/>
      <c r="JB3" s="277" t="s">
        <v>2</v>
      </c>
      <c r="JC3" s="278"/>
      <c r="JD3" s="278"/>
      <c r="JE3" s="278"/>
      <c r="JF3" s="278"/>
      <c r="JG3" s="278"/>
      <c r="JH3" s="278"/>
      <c r="JI3" s="278"/>
      <c r="JJ3" s="278"/>
      <c r="JK3" s="278"/>
      <c r="JL3" s="278"/>
      <c r="JM3" s="278"/>
      <c r="JN3" s="278"/>
      <c r="JO3" s="278"/>
      <c r="JP3" s="278"/>
      <c r="JQ3" s="278"/>
      <c r="JR3" s="278"/>
      <c r="JS3" s="278"/>
      <c r="JT3" s="278"/>
      <c r="JU3" s="278"/>
      <c r="JV3" s="278"/>
      <c r="JW3" s="278"/>
      <c r="JX3" s="278"/>
      <c r="JY3" s="278"/>
      <c r="JZ3" s="277" t="s">
        <v>3</v>
      </c>
      <c r="KA3" s="278"/>
      <c r="KB3" s="278"/>
      <c r="KC3" s="278"/>
      <c r="KD3" s="278"/>
      <c r="KE3" s="278"/>
      <c r="KF3" s="278"/>
      <c r="KG3" s="278"/>
      <c r="KH3" s="278"/>
      <c r="KI3" s="278"/>
      <c r="KJ3" s="278"/>
      <c r="KK3" s="278"/>
      <c r="KL3" s="278"/>
      <c r="KM3" s="278"/>
      <c r="KN3" s="278"/>
      <c r="KO3" s="278"/>
      <c r="KP3" s="278"/>
      <c r="KQ3" s="278"/>
      <c r="KR3" s="278"/>
      <c r="KS3" s="279"/>
      <c r="KU3" s="315" t="s">
        <v>68</v>
      </c>
      <c r="KV3" s="308"/>
      <c r="KW3" s="308"/>
      <c r="KX3" s="308"/>
      <c r="KY3" s="308"/>
      <c r="KZ3" s="308"/>
      <c r="LA3" s="308"/>
      <c r="LB3" s="308"/>
      <c r="LC3" s="308"/>
      <c r="LD3" s="308"/>
      <c r="LE3" s="308"/>
      <c r="LF3" s="308"/>
      <c r="LG3" s="308"/>
      <c r="LH3" s="308"/>
      <c r="LI3" s="308"/>
      <c r="LJ3" s="308"/>
      <c r="LK3" s="308"/>
      <c r="LL3" s="308"/>
      <c r="LM3" s="308"/>
      <c r="LN3" s="308"/>
      <c r="LO3" s="308"/>
      <c r="LP3" s="308"/>
      <c r="LQ3" s="308"/>
      <c r="LR3" s="308"/>
      <c r="LS3" s="308"/>
      <c r="LT3" s="308"/>
      <c r="LU3" s="308"/>
      <c r="LV3" s="308"/>
      <c r="LW3" s="308"/>
      <c r="LX3" s="308"/>
      <c r="LY3" s="308"/>
      <c r="LZ3" s="308"/>
      <c r="MA3" s="308"/>
      <c r="MB3" s="308"/>
      <c r="MC3" s="308"/>
      <c r="MD3" s="308"/>
      <c r="ME3" s="308"/>
      <c r="MF3" s="308"/>
      <c r="MG3" s="308"/>
      <c r="MH3" s="308"/>
      <c r="MI3" s="308"/>
      <c r="MJ3" s="308"/>
      <c r="MK3" s="308"/>
      <c r="ML3" s="308"/>
      <c r="MM3" s="308"/>
      <c r="MN3" s="308"/>
      <c r="MO3" s="308"/>
      <c r="MP3" s="308"/>
      <c r="MQ3" s="308"/>
      <c r="MR3" s="308"/>
      <c r="MS3" s="308"/>
      <c r="MT3" s="308"/>
      <c r="MU3" s="308"/>
      <c r="MV3" s="308"/>
      <c r="MW3" s="308"/>
      <c r="MX3" s="308"/>
      <c r="MY3" s="308"/>
      <c r="MZ3" s="42"/>
      <c r="NA3" s="42"/>
    </row>
    <row r="4" spans="1:387" ht="14.25" customHeight="1">
      <c r="A4" s="1"/>
      <c r="B4" s="43" t="s">
        <v>69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N4" s="2" t="s">
        <v>70</v>
      </c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S4" s="2" t="s">
        <v>71</v>
      </c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T4" s="2" t="s">
        <v>72</v>
      </c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B4" s="2" t="s">
        <v>73</v>
      </c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U4" s="308"/>
      <c r="KV4" s="308"/>
      <c r="KW4" s="308"/>
      <c r="KX4" s="308"/>
      <c r="KY4" s="308"/>
      <c r="KZ4" s="308"/>
      <c r="LA4" s="308"/>
      <c r="LB4" s="308"/>
      <c r="LC4" s="308"/>
      <c r="LD4" s="308"/>
      <c r="LE4" s="308"/>
      <c r="LF4" s="308"/>
      <c r="LG4" s="308"/>
      <c r="LH4" s="308"/>
      <c r="LI4" s="308"/>
      <c r="LJ4" s="308"/>
      <c r="LK4" s="308"/>
      <c r="LL4" s="308"/>
      <c r="LM4" s="308"/>
      <c r="LN4" s="308"/>
      <c r="LO4" s="308"/>
      <c r="LP4" s="308"/>
      <c r="LQ4" s="308"/>
      <c r="LR4" s="308"/>
      <c r="LS4" s="308"/>
      <c r="LT4" s="308"/>
      <c r="LU4" s="308"/>
      <c r="LV4" s="308"/>
      <c r="LW4" s="308"/>
      <c r="LX4" s="308"/>
      <c r="LY4" s="308"/>
      <c r="LZ4" s="308"/>
      <c r="MA4" s="308"/>
      <c r="MB4" s="308"/>
      <c r="MC4" s="308"/>
      <c r="MD4" s="308"/>
      <c r="ME4" s="308"/>
      <c r="MF4" s="308"/>
      <c r="MG4" s="308"/>
      <c r="MH4" s="308"/>
      <c r="MI4" s="308"/>
      <c r="MJ4" s="308"/>
      <c r="MK4" s="308"/>
      <c r="ML4" s="308"/>
      <c r="MM4" s="308"/>
      <c r="MN4" s="308"/>
      <c r="MO4" s="308"/>
      <c r="MP4" s="308"/>
      <c r="MQ4" s="308"/>
      <c r="MR4" s="308"/>
      <c r="MS4" s="308"/>
      <c r="MT4" s="308"/>
      <c r="MU4" s="308"/>
      <c r="MV4" s="308"/>
      <c r="MW4" s="308"/>
      <c r="MX4" s="308"/>
      <c r="MY4" s="308"/>
      <c r="MZ4" s="42"/>
      <c r="NA4" s="42"/>
    </row>
    <row r="5" spans="1:387" ht="14.25" customHeight="1">
      <c r="A5" s="1"/>
      <c r="B5" s="44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</row>
    <row r="6" spans="1:387" ht="24" customHeight="1">
      <c r="A6" s="296" t="s">
        <v>4</v>
      </c>
      <c r="B6" s="302" t="s">
        <v>5</v>
      </c>
      <c r="C6" s="280" t="s">
        <v>6</v>
      </c>
      <c r="D6" s="282"/>
      <c r="E6" s="280" t="s">
        <v>7</v>
      </c>
      <c r="F6" s="281"/>
      <c r="G6" s="281"/>
      <c r="H6" s="281"/>
      <c r="I6" s="281"/>
      <c r="J6" s="282"/>
      <c r="K6" s="280" t="s">
        <v>74</v>
      </c>
      <c r="L6" s="281"/>
      <c r="M6" s="281"/>
      <c r="N6" s="281"/>
      <c r="O6" s="281"/>
      <c r="P6" s="282"/>
      <c r="Q6" s="280" t="s">
        <v>8</v>
      </c>
      <c r="R6" s="281"/>
      <c r="S6" s="281"/>
      <c r="T6" s="281"/>
      <c r="U6" s="281"/>
      <c r="V6" s="282"/>
      <c r="W6" s="280" t="s">
        <v>9</v>
      </c>
      <c r="X6" s="281"/>
      <c r="Y6" s="281"/>
      <c r="Z6" s="281"/>
      <c r="AA6" s="281"/>
      <c r="AB6" s="282"/>
      <c r="AC6" s="280" t="s">
        <v>10</v>
      </c>
      <c r="AD6" s="281"/>
      <c r="AE6" s="281"/>
      <c r="AF6" s="281"/>
      <c r="AG6" s="281"/>
      <c r="AH6" s="282"/>
      <c r="AI6" s="280" t="s">
        <v>11</v>
      </c>
      <c r="AJ6" s="281"/>
      <c r="AK6" s="281"/>
      <c r="AL6" s="281"/>
      <c r="AM6" s="281"/>
      <c r="AN6" s="282"/>
      <c r="AO6" s="280" t="s">
        <v>12</v>
      </c>
      <c r="AP6" s="281"/>
      <c r="AQ6" s="281"/>
      <c r="AR6" s="281"/>
      <c r="AS6" s="281"/>
      <c r="AT6" s="282"/>
      <c r="AU6" s="280" t="s">
        <v>13</v>
      </c>
      <c r="AV6" s="281"/>
      <c r="AW6" s="281"/>
      <c r="AX6" s="281"/>
      <c r="AY6" s="281"/>
      <c r="AZ6" s="282"/>
      <c r="BA6" s="280" t="s">
        <v>14</v>
      </c>
      <c r="BB6" s="281"/>
      <c r="BC6" s="281"/>
      <c r="BD6" s="281"/>
      <c r="BE6" s="281"/>
      <c r="BF6" s="282"/>
      <c r="BG6" s="280" t="s">
        <v>15</v>
      </c>
      <c r="BH6" s="281"/>
      <c r="BI6" s="281"/>
      <c r="BJ6" s="281"/>
      <c r="BK6" s="281"/>
      <c r="BL6" s="283"/>
      <c r="BN6" s="280" t="s">
        <v>6</v>
      </c>
      <c r="BO6" s="281"/>
      <c r="BP6" s="281"/>
      <c r="BQ6" s="281"/>
      <c r="BR6" s="281"/>
      <c r="BS6" s="281"/>
      <c r="BT6" s="281"/>
      <c r="BU6" s="282"/>
      <c r="BV6" s="280" t="s">
        <v>7</v>
      </c>
      <c r="BW6" s="281"/>
      <c r="BX6" s="281"/>
      <c r="BY6" s="281"/>
      <c r="BZ6" s="281"/>
      <c r="CA6" s="281"/>
      <c r="CB6" s="281"/>
      <c r="CC6" s="281"/>
      <c r="CD6" s="282"/>
      <c r="CE6" s="280" t="s">
        <v>74</v>
      </c>
      <c r="CF6" s="281"/>
      <c r="CG6" s="281"/>
      <c r="CH6" s="281"/>
      <c r="CI6" s="281"/>
      <c r="CJ6" s="281"/>
      <c r="CK6" s="281"/>
      <c r="CL6" s="281"/>
      <c r="CM6" s="281"/>
      <c r="CN6" s="281"/>
      <c r="CO6" s="282"/>
      <c r="CP6" s="280" t="s">
        <v>8</v>
      </c>
      <c r="CQ6" s="281"/>
      <c r="CR6" s="281"/>
      <c r="CS6" s="281"/>
      <c r="CT6" s="281"/>
      <c r="CU6" s="281"/>
      <c r="CV6" s="281"/>
      <c r="CW6" s="281"/>
      <c r="CX6" s="282"/>
      <c r="CY6" s="280" t="s">
        <v>9</v>
      </c>
      <c r="CZ6" s="281"/>
      <c r="DA6" s="281"/>
      <c r="DB6" s="281"/>
      <c r="DC6" s="281"/>
      <c r="DD6" s="281"/>
      <c r="DE6" s="281"/>
      <c r="DF6" s="282"/>
      <c r="DG6" s="280" t="s">
        <v>10</v>
      </c>
      <c r="DH6" s="281"/>
      <c r="DI6" s="281"/>
      <c r="DJ6" s="281"/>
      <c r="DK6" s="281"/>
      <c r="DL6" s="282"/>
      <c r="DM6" s="280" t="s">
        <v>11</v>
      </c>
      <c r="DN6" s="281"/>
      <c r="DO6" s="281"/>
      <c r="DP6" s="281"/>
      <c r="DQ6" s="281"/>
      <c r="DR6" s="282"/>
      <c r="DS6" s="45"/>
      <c r="DT6" s="280" t="s">
        <v>12</v>
      </c>
      <c r="DU6" s="281"/>
      <c r="DV6" s="281"/>
      <c r="DW6" s="281"/>
      <c r="DX6" s="281"/>
      <c r="DY6" s="282"/>
      <c r="DZ6" s="280" t="s">
        <v>13</v>
      </c>
      <c r="EA6" s="281"/>
      <c r="EB6" s="281"/>
      <c r="EC6" s="281"/>
      <c r="ED6" s="281"/>
      <c r="EE6" s="282"/>
      <c r="EF6" s="280" t="s">
        <v>14</v>
      </c>
      <c r="EG6" s="281"/>
      <c r="EH6" s="281"/>
      <c r="EI6" s="281"/>
      <c r="EJ6" s="281"/>
      <c r="EK6" s="282"/>
      <c r="EL6" s="280" t="s">
        <v>15</v>
      </c>
      <c r="EM6" s="281"/>
      <c r="EN6" s="281"/>
      <c r="EO6" s="281"/>
      <c r="EP6" s="281"/>
      <c r="EQ6" s="283"/>
      <c r="ES6" s="280" t="s">
        <v>6</v>
      </c>
      <c r="ET6" s="281"/>
      <c r="EU6" s="281"/>
      <c r="EV6" s="281"/>
      <c r="EW6" s="281"/>
      <c r="EX6" s="281"/>
      <c r="EY6" s="281"/>
      <c r="EZ6" s="282"/>
      <c r="FA6" s="280" t="s">
        <v>7</v>
      </c>
      <c r="FB6" s="281"/>
      <c r="FC6" s="281"/>
      <c r="FD6" s="281"/>
      <c r="FE6" s="281"/>
      <c r="FF6" s="282"/>
      <c r="FG6" s="280" t="s">
        <v>74</v>
      </c>
      <c r="FH6" s="281"/>
      <c r="FI6" s="281"/>
      <c r="FJ6" s="281"/>
      <c r="FK6" s="281"/>
      <c r="FL6" s="281"/>
      <c r="FM6" s="281"/>
      <c r="FN6" s="281"/>
      <c r="FO6" s="282"/>
      <c r="FP6" s="280" t="s">
        <v>8</v>
      </c>
      <c r="FQ6" s="281"/>
      <c r="FR6" s="281"/>
      <c r="FS6" s="281"/>
      <c r="FT6" s="281"/>
      <c r="FU6" s="282"/>
      <c r="FV6" s="280" t="s">
        <v>9</v>
      </c>
      <c r="FW6" s="281"/>
      <c r="FX6" s="281"/>
      <c r="FY6" s="281"/>
      <c r="FZ6" s="281"/>
      <c r="GA6" s="281"/>
      <c r="GB6" s="281"/>
      <c r="GC6" s="281"/>
      <c r="GD6" s="282"/>
      <c r="GE6" s="280" t="s">
        <v>10</v>
      </c>
      <c r="GF6" s="281"/>
      <c r="GG6" s="281"/>
      <c r="GH6" s="281"/>
      <c r="GI6" s="281"/>
      <c r="GJ6" s="281"/>
      <c r="GK6" s="281"/>
      <c r="GL6" s="282"/>
      <c r="GM6" s="280" t="s">
        <v>11</v>
      </c>
      <c r="GN6" s="281"/>
      <c r="GO6" s="281"/>
      <c r="GP6" s="281"/>
      <c r="GQ6" s="281"/>
      <c r="GR6" s="282"/>
      <c r="GS6" s="280" t="s">
        <v>12</v>
      </c>
      <c r="GT6" s="281"/>
      <c r="GU6" s="281"/>
      <c r="GV6" s="281"/>
      <c r="GW6" s="281"/>
      <c r="GX6" s="281"/>
      <c r="GY6" s="282"/>
      <c r="GZ6" s="280" t="s">
        <v>13</v>
      </c>
      <c r="HA6" s="281"/>
      <c r="HB6" s="281"/>
      <c r="HC6" s="281"/>
      <c r="HD6" s="281"/>
      <c r="HE6" s="282"/>
      <c r="HF6" s="280" t="s">
        <v>14</v>
      </c>
      <c r="HG6" s="281"/>
      <c r="HH6" s="281"/>
      <c r="HI6" s="281"/>
      <c r="HJ6" s="281"/>
      <c r="HK6" s="282"/>
      <c r="HL6" s="280" t="s">
        <v>15</v>
      </c>
      <c r="HM6" s="281"/>
      <c r="HN6" s="281"/>
      <c r="HO6" s="281"/>
      <c r="HP6" s="281"/>
      <c r="HQ6" s="281"/>
      <c r="HR6" s="283"/>
      <c r="HT6" s="280" t="s">
        <v>6</v>
      </c>
      <c r="HU6" s="281"/>
      <c r="HV6" s="281"/>
      <c r="HW6" s="280" t="s">
        <v>7</v>
      </c>
      <c r="HX6" s="281"/>
      <c r="HY6" s="281"/>
      <c r="HZ6" s="280" t="s">
        <v>74</v>
      </c>
      <c r="IA6" s="281"/>
      <c r="IB6" s="281"/>
      <c r="IC6" s="280" t="s">
        <v>8</v>
      </c>
      <c r="ID6" s="281"/>
      <c r="IE6" s="282"/>
      <c r="IF6" s="280" t="s">
        <v>9</v>
      </c>
      <c r="IG6" s="281"/>
      <c r="IH6" s="282"/>
      <c r="II6" s="280" t="s">
        <v>10</v>
      </c>
      <c r="IJ6" s="281"/>
      <c r="IK6" s="281"/>
      <c r="IL6" s="280" t="s">
        <v>11</v>
      </c>
      <c r="IM6" s="281"/>
      <c r="IN6" s="282"/>
      <c r="IO6" s="280" t="s">
        <v>12</v>
      </c>
      <c r="IP6" s="281"/>
      <c r="IQ6" s="282"/>
      <c r="IR6" s="280" t="s">
        <v>13</v>
      </c>
      <c r="IS6" s="281"/>
      <c r="IT6" s="282"/>
      <c r="IU6" s="280" t="s">
        <v>14</v>
      </c>
      <c r="IV6" s="281"/>
      <c r="IW6" s="282"/>
      <c r="IX6" s="280" t="s">
        <v>15</v>
      </c>
      <c r="IY6" s="281"/>
      <c r="IZ6" s="283"/>
      <c r="JB6" s="280" t="s">
        <v>6</v>
      </c>
      <c r="JC6" s="281"/>
      <c r="JD6" s="281"/>
      <c r="JE6" s="281"/>
      <c r="JF6" s="280" t="s">
        <v>7</v>
      </c>
      <c r="JG6" s="281"/>
      <c r="JH6" s="281"/>
      <c r="JI6" s="281"/>
      <c r="JJ6" s="280" t="s">
        <v>74</v>
      </c>
      <c r="JK6" s="281"/>
      <c r="JL6" s="281"/>
      <c r="JM6" s="281"/>
      <c r="JN6" s="280" t="s">
        <v>8</v>
      </c>
      <c r="JO6" s="281"/>
      <c r="JP6" s="281"/>
      <c r="JQ6" s="282"/>
      <c r="JR6" s="280" t="s">
        <v>9</v>
      </c>
      <c r="JS6" s="281"/>
      <c r="JT6" s="281"/>
      <c r="JU6" s="282"/>
      <c r="JV6" s="280" t="s">
        <v>10</v>
      </c>
      <c r="JW6" s="281"/>
      <c r="JX6" s="281"/>
      <c r="JY6" s="281"/>
      <c r="JZ6" s="280" t="s">
        <v>11</v>
      </c>
      <c r="KA6" s="281"/>
      <c r="KB6" s="281"/>
      <c r="KC6" s="282"/>
      <c r="KD6" s="280" t="s">
        <v>12</v>
      </c>
      <c r="KE6" s="281"/>
      <c r="KF6" s="281"/>
      <c r="KG6" s="282"/>
      <c r="KH6" s="280" t="s">
        <v>13</v>
      </c>
      <c r="KI6" s="281"/>
      <c r="KJ6" s="281"/>
      <c r="KK6" s="282"/>
      <c r="KL6" s="280" t="s">
        <v>14</v>
      </c>
      <c r="KM6" s="281"/>
      <c r="KN6" s="281"/>
      <c r="KO6" s="282"/>
      <c r="KP6" s="280" t="s">
        <v>15</v>
      </c>
      <c r="KQ6" s="281"/>
      <c r="KR6" s="281"/>
      <c r="KS6" s="283"/>
      <c r="KU6" s="296" t="s">
        <v>4</v>
      </c>
      <c r="KV6" s="297" t="s">
        <v>5</v>
      </c>
      <c r="KW6" s="316" t="s">
        <v>6</v>
      </c>
      <c r="KX6" s="281"/>
      <c r="KY6" s="281"/>
      <c r="KZ6" s="281"/>
      <c r="LA6" s="283"/>
      <c r="LB6" s="316" t="s">
        <v>7</v>
      </c>
      <c r="LC6" s="281"/>
      <c r="LD6" s="281"/>
      <c r="LE6" s="281"/>
      <c r="LF6" s="283"/>
      <c r="LG6" s="316" t="s">
        <v>74</v>
      </c>
      <c r="LH6" s="281"/>
      <c r="LI6" s="281"/>
      <c r="LJ6" s="281"/>
      <c r="LK6" s="283"/>
      <c r="LL6" s="316" t="s">
        <v>8</v>
      </c>
      <c r="LM6" s="281"/>
      <c r="LN6" s="281"/>
      <c r="LO6" s="281"/>
      <c r="LP6" s="283"/>
      <c r="LQ6" s="316" t="s">
        <v>9</v>
      </c>
      <c r="LR6" s="281"/>
      <c r="LS6" s="281"/>
      <c r="LT6" s="281"/>
      <c r="LU6" s="283"/>
      <c r="LV6" s="316" t="s">
        <v>10</v>
      </c>
      <c r="LW6" s="281"/>
      <c r="LX6" s="281"/>
      <c r="LY6" s="281"/>
      <c r="LZ6" s="283"/>
      <c r="MA6" s="316" t="s">
        <v>11</v>
      </c>
      <c r="MB6" s="281"/>
      <c r="MC6" s="281"/>
      <c r="MD6" s="281"/>
      <c r="ME6" s="283"/>
      <c r="MF6" s="316" t="s">
        <v>12</v>
      </c>
      <c r="MG6" s="281"/>
      <c r="MH6" s="281"/>
      <c r="MI6" s="281"/>
      <c r="MJ6" s="283"/>
      <c r="MK6" s="316" t="s">
        <v>13</v>
      </c>
      <c r="ML6" s="281"/>
      <c r="MM6" s="281"/>
      <c r="MN6" s="281"/>
      <c r="MO6" s="283"/>
      <c r="MP6" s="316" t="s">
        <v>14</v>
      </c>
      <c r="MQ6" s="281"/>
      <c r="MR6" s="281"/>
      <c r="MS6" s="281"/>
      <c r="MT6" s="283"/>
      <c r="MU6" s="317" t="s">
        <v>15</v>
      </c>
      <c r="MV6" s="281"/>
      <c r="MW6" s="281"/>
      <c r="MX6" s="281"/>
      <c r="MY6" s="283"/>
      <c r="MZ6" s="46"/>
      <c r="NA6" s="296" t="s">
        <v>4</v>
      </c>
      <c r="NB6" s="297" t="s">
        <v>5</v>
      </c>
      <c r="NC6" s="311" t="s">
        <v>75</v>
      </c>
      <c r="ND6" s="281"/>
      <c r="NE6" s="281"/>
      <c r="NF6" s="281"/>
      <c r="NG6" s="281"/>
      <c r="NH6" s="281"/>
      <c r="NI6" s="281"/>
      <c r="NJ6" s="281"/>
      <c r="NK6" s="281"/>
      <c r="NL6" s="281"/>
      <c r="NM6" s="283"/>
    </row>
    <row r="7" spans="1:387" ht="39.75" customHeight="1">
      <c r="A7" s="294"/>
      <c r="B7" s="298"/>
      <c r="C7" s="47"/>
      <c r="D7" s="48"/>
      <c r="E7" s="284" t="s">
        <v>76</v>
      </c>
      <c r="F7" s="278"/>
      <c r="G7" s="278"/>
      <c r="H7" s="278"/>
      <c r="I7" s="278"/>
      <c r="J7" s="279"/>
      <c r="K7" s="284" t="s">
        <v>76</v>
      </c>
      <c r="L7" s="278"/>
      <c r="M7" s="278"/>
      <c r="N7" s="278"/>
      <c r="O7" s="278"/>
      <c r="P7" s="279"/>
      <c r="Q7" s="284" t="s">
        <v>76</v>
      </c>
      <c r="R7" s="278"/>
      <c r="S7" s="278"/>
      <c r="T7" s="278"/>
      <c r="U7" s="278"/>
      <c r="V7" s="279"/>
      <c r="W7" s="284" t="s">
        <v>76</v>
      </c>
      <c r="X7" s="278"/>
      <c r="Y7" s="278"/>
      <c r="Z7" s="278"/>
      <c r="AA7" s="278"/>
      <c r="AB7" s="279"/>
      <c r="AC7" s="284" t="s">
        <v>76</v>
      </c>
      <c r="AD7" s="278"/>
      <c r="AE7" s="278"/>
      <c r="AF7" s="278"/>
      <c r="AG7" s="278"/>
      <c r="AH7" s="279"/>
      <c r="AI7" s="284" t="s">
        <v>76</v>
      </c>
      <c r="AJ7" s="278"/>
      <c r="AK7" s="278"/>
      <c r="AL7" s="278"/>
      <c r="AM7" s="278"/>
      <c r="AN7" s="279"/>
      <c r="AO7" s="284" t="s">
        <v>76</v>
      </c>
      <c r="AP7" s="278"/>
      <c r="AQ7" s="278"/>
      <c r="AR7" s="278"/>
      <c r="AS7" s="278"/>
      <c r="AT7" s="279"/>
      <c r="AU7" s="284" t="s">
        <v>76</v>
      </c>
      <c r="AV7" s="278"/>
      <c r="AW7" s="278"/>
      <c r="AX7" s="278"/>
      <c r="AY7" s="278"/>
      <c r="AZ7" s="279"/>
      <c r="BA7" s="284" t="s">
        <v>76</v>
      </c>
      <c r="BB7" s="278"/>
      <c r="BC7" s="278"/>
      <c r="BD7" s="278"/>
      <c r="BE7" s="278"/>
      <c r="BF7" s="279"/>
      <c r="BG7" s="284" t="s">
        <v>77</v>
      </c>
      <c r="BH7" s="278"/>
      <c r="BI7" s="278"/>
      <c r="BJ7" s="278"/>
      <c r="BK7" s="278"/>
      <c r="BL7" s="279"/>
      <c r="BM7" s="46"/>
      <c r="BN7" s="284" t="s">
        <v>76</v>
      </c>
      <c r="BO7" s="278"/>
      <c r="BP7" s="278"/>
      <c r="BQ7" s="278"/>
      <c r="BR7" s="278"/>
      <c r="BS7" s="278"/>
      <c r="BT7" s="278"/>
      <c r="BU7" s="279"/>
      <c r="BV7" s="284" t="s">
        <v>76</v>
      </c>
      <c r="BW7" s="278"/>
      <c r="BX7" s="278"/>
      <c r="BY7" s="278"/>
      <c r="BZ7" s="278"/>
      <c r="CA7" s="278"/>
      <c r="CB7" s="278"/>
      <c r="CC7" s="278"/>
      <c r="CD7" s="279"/>
      <c r="CE7" s="284" t="s">
        <v>76</v>
      </c>
      <c r="CF7" s="278"/>
      <c r="CG7" s="278"/>
      <c r="CH7" s="278"/>
      <c r="CI7" s="278"/>
      <c r="CJ7" s="278"/>
      <c r="CK7" s="278"/>
      <c r="CL7" s="278"/>
      <c r="CM7" s="278"/>
      <c r="CN7" s="278"/>
      <c r="CO7" s="279"/>
      <c r="CP7" s="284" t="s">
        <v>76</v>
      </c>
      <c r="CQ7" s="278"/>
      <c r="CR7" s="278"/>
      <c r="CS7" s="278"/>
      <c r="CT7" s="278"/>
      <c r="CU7" s="278"/>
      <c r="CV7" s="278"/>
      <c r="CW7" s="278"/>
      <c r="CX7" s="279"/>
      <c r="CY7" s="284" t="s">
        <v>76</v>
      </c>
      <c r="CZ7" s="278"/>
      <c r="DA7" s="278"/>
      <c r="DB7" s="278"/>
      <c r="DC7" s="278"/>
      <c r="DD7" s="278"/>
      <c r="DE7" s="278"/>
      <c r="DF7" s="279"/>
      <c r="DG7" s="284" t="s">
        <v>76</v>
      </c>
      <c r="DH7" s="278"/>
      <c r="DI7" s="278"/>
      <c r="DJ7" s="278"/>
      <c r="DK7" s="278"/>
      <c r="DL7" s="279"/>
      <c r="DM7" s="284" t="s">
        <v>76</v>
      </c>
      <c r="DN7" s="278"/>
      <c r="DO7" s="278"/>
      <c r="DP7" s="278"/>
      <c r="DQ7" s="278"/>
      <c r="DR7" s="279"/>
      <c r="DS7" s="49"/>
      <c r="DT7" s="284" t="s">
        <v>76</v>
      </c>
      <c r="DU7" s="278"/>
      <c r="DV7" s="278"/>
      <c r="DW7" s="278"/>
      <c r="DX7" s="278"/>
      <c r="DY7" s="279"/>
      <c r="DZ7" s="284" t="s">
        <v>76</v>
      </c>
      <c r="EA7" s="278"/>
      <c r="EB7" s="278"/>
      <c r="EC7" s="278"/>
      <c r="ED7" s="278"/>
      <c r="EE7" s="279"/>
      <c r="EF7" s="284" t="s">
        <v>76</v>
      </c>
      <c r="EG7" s="278"/>
      <c r="EH7" s="278"/>
      <c r="EI7" s="278"/>
      <c r="EJ7" s="278"/>
      <c r="EK7" s="279"/>
      <c r="EL7" s="284" t="s">
        <v>77</v>
      </c>
      <c r="EM7" s="278"/>
      <c r="EN7" s="278"/>
      <c r="EO7" s="278"/>
      <c r="EP7" s="278"/>
      <c r="EQ7" s="279"/>
      <c r="ER7" s="46"/>
      <c r="ES7" s="284" t="s">
        <v>76</v>
      </c>
      <c r="ET7" s="278"/>
      <c r="EU7" s="278"/>
      <c r="EV7" s="278"/>
      <c r="EW7" s="278"/>
      <c r="EX7" s="278"/>
      <c r="EY7" s="278"/>
      <c r="EZ7" s="279"/>
      <c r="FA7" s="284" t="s">
        <v>76</v>
      </c>
      <c r="FB7" s="278"/>
      <c r="FC7" s="278"/>
      <c r="FD7" s="278"/>
      <c r="FE7" s="278"/>
      <c r="FF7" s="279"/>
      <c r="FG7" s="284" t="s">
        <v>76</v>
      </c>
      <c r="FH7" s="278"/>
      <c r="FI7" s="278"/>
      <c r="FJ7" s="278"/>
      <c r="FK7" s="278"/>
      <c r="FL7" s="278"/>
      <c r="FM7" s="278"/>
      <c r="FN7" s="278"/>
      <c r="FO7" s="279"/>
      <c r="FP7" s="284" t="s">
        <v>76</v>
      </c>
      <c r="FQ7" s="278"/>
      <c r="FR7" s="278"/>
      <c r="FS7" s="278"/>
      <c r="FT7" s="278"/>
      <c r="FU7" s="279"/>
      <c r="FV7" s="284" t="s">
        <v>76</v>
      </c>
      <c r="FW7" s="278"/>
      <c r="FX7" s="278"/>
      <c r="FY7" s="278"/>
      <c r="FZ7" s="278"/>
      <c r="GA7" s="278"/>
      <c r="GB7" s="278"/>
      <c r="GC7" s="278"/>
      <c r="GD7" s="279"/>
      <c r="GE7" s="284" t="s">
        <v>76</v>
      </c>
      <c r="GF7" s="278"/>
      <c r="GG7" s="278"/>
      <c r="GH7" s="278"/>
      <c r="GI7" s="278"/>
      <c r="GJ7" s="278"/>
      <c r="GK7" s="278"/>
      <c r="GL7" s="279"/>
      <c r="GM7" s="284" t="s">
        <v>76</v>
      </c>
      <c r="GN7" s="278"/>
      <c r="GO7" s="278"/>
      <c r="GP7" s="278"/>
      <c r="GQ7" s="278"/>
      <c r="GR7" s="279"/>
      <c r="GS7" s="284" t="s">
        <v>76</v>
      </c>
      <c r="GT7" s="278"/>
      <c r="GU7" s="278"/>
      <c r="GV7" s="278"/>
      <c r="GW7" s="278"/>
      <c r="GX7" s="278"/>
      <c r="GY7" s="279"/>
      <c r="GZ7" s="284" t="s">
        <v>76</v>
      </c>
      <c r="HA7" s="278"/>
      <c r="HB7" s="278"/>
      <c r="HC7" s="278"/>
      <c r="HD7" s="278"/>
      <c r="HE7" s="279"/>
      <c r="HF7" s="284" t="s">
        <v>76</v>
      </c>
      <c r="HG7" s="278"/>
      <c r="HH7" s="278"/>
      <c r="HI7" s="278"/>
      <c r="HJ7" s="278"/>
      <c r="HK7" s="279"/>
      <c r="HL7" s="284" t="s">
        <v>77</v>
      </c>
      <c r="HM7" s="278"/>
      <c r="HN7" s="278"/>
      <c r="HO7" s="278"/>
      <c r="HP7" s="278"/>
      <c r="HQ7" s="278"/>
      <c r="HR7" s="279"/>
      <c r="HS7" s="46"/>
      <c r="HT7" s="284" t="s">
        <v>76</v>
      </c>
      <c r="HU7" s="278"/>
      <c r="HV7" s="278"/>
      <c r="HW7" s="284" t="s">
        <v>76</v>
      </c>
      <c r="HX7" s="278"/>
      <c r="HY7" s="278"/>
      <c r="HZ7" s="284" t="s">
        <v>76</v>
      </c>
      <c r="IA7" s="278"/>
      <c r="IB7" s="278"/>
      <c r="IC7" s="284" t="s">
        <v>76</v>
      </c>
      <c r="ID7" s="278"/>
      <c r="IE7" s="279"/>
      <c r="IF7" s="284" t="s">
        <v>76</v>
      </c>
      <c r="IG7" s="278"/>
      <c r="IH7" s="279"/>
      <c r="II7" s="284" t="s">
        <v>76</v>
      </c>
      <c r="IJ7" s="278"/>
      <c r="IK7" s="278"/>
      <c r="IL7" s="284" t="s">
        <v>76</v>
      </c>
      <c r="IM7" s="278"/>
      <c r="IN7" s="279"/>
      <c r="IO7" s="284" t="s">
        <v>76</v>
      </c>
      <c r="IP7" s="278"/>
      <c r="IQ7" s="279"/>
      <c r="IR7" s="284" t="s">
        <v>76</v>
      </c>
      <c r="IS7" s="278"/>
      <c r="IT7" s="279"/>
      <c r="IU7" s="284" t="s">
        <v>76</v>
      </c>
      <c r="IV7" s="278"/>
      <c r="IW7" s="279"/>
      <c r="IX7" s="284" t="s">
        <v>77</v>
      </c>
      <c r="IY7" s="278"/>
      <c r="IZ7" s="279"/>
      <c r="JA7" s="46"/>
      <c r="JB7" s="284" t="s">
        <v>76</v>
      </c>
      <c r="JC7" s="278"/>
      <c r="JD7" s="278"/>
      <c r="JE7" s="278"/>
      <c r="JF7" s="284" t="s">
        <v>76</v>
      </c>
      <c r="JG7" s="278"/>
      <c r="JH7" s="278"/>
      <c r="JI7" s="278"/>
      <c r="JJ7" s="284" t="s">
        <v>76</v>
      </c>
      <c r="JK7" s="278"/>
      <c r="JL7" s="278"/>
      <c r="JM7" s="278"/>
      <c r="JN7" s="284" t="s">
        <v>76</v>
      </c>
      <c r="JO7" s="278"/>
      <c r="JP7" s="278"/>
      <c r="JQ7" s="279"/>
      <c r="JR7" s="284" t="s">
        <v>76</v>
      </c>
      <c r="JS7" s="278"/>
      <c r="JT7" s="278"/>
      <c r="JU7" s="279"/>
      <c r="JV7" s="284" t="s">
        <v>76</v>
      </c>
      <c r="JW7" s="278"/>
      <c r="JX7" s="278"/>
      <c r="JY7" s="278"/>
      <c r="JZ7" s="284" t="s">
        <v>76</v>
      </c>
      <c r="KA7" s="278"/>
      <c r="KB7" s="278"/>
      <c r="KC7" s="279"/>
      <c r="KD7" s="284" t="s">
        <v>76</v>
      </c>
      <c r="KE7" s="278"/>
      <c r="KF7" s="278"/>
      <c r="KG7" s="279"/>
      <c r="KH7" s="284" t="s">
        <v>76</v>
      </c>
      <c r="KI7" s="278"/>
      <c r="KJ7" s="278"/>
      <c r="KK7" s="279"/>
      <c r="KL7" s="284" t="s">
        <v>76</v>
      </c>
      <c r="KM7" s="278"/>
      <c r="KN7" s="278"/>
      <c r="KO7" s="279"/>
      <c r="KP7" s="284" t="s">
        <v>77</v>
      </c>
      <c r="KQ7" s="278"/>
      <c r="KR7" s="278"/>
      <c r="KS7" s="279"/>
      <c r="KU7" s="294"/>
      <c r="KV7" s="298"/>
      <c r="KW7" s="300" t="s">
        <v>78</v>
      </c>
      <c r="KX7" s="278"/>
      <c r="KY7" s="278"/>
      <c r="KZ7" s="278"/>
      <c r="LA7" s="301"/>
      <c r="LB7" s="300" t="s">
        <v>78</v>
      </c>
      <c r="LC7" s="278"/>
      <c r="LD7" s="278"/>
      <c r="LE7" s="278"/>
      <c r="LF7" s="301"/>
      <c r="LG7" s="300" t="s">
        <v>78</v>
      </c>
      <c r="LH7" s="278"/>
      <c r="LI7" s="278"/>
      <c r="LJ7" s="278"/>
      <c r="LK7" s="301"/>
      <c r="LL7" s="300" t="s">
        <v>78</v>
      </c>
      <c r="LM7" s="278"/>
      <c r="LN7" s="278"/>
      <c r="LO7" s="278"/>
      <c r="LP7" s="301"/>
      <c r="LQ7" s="300" t="s">
        <v>78</v>
      </c>
      <c r="LR7" s="278"/>
      <c r="LS7" s="278"/>
      <c r="LT7" s="278"/>
      <c r="LU7" s="301"/>
      <c r="LV7" s="300" t="s">
        <v>78</v>
      </c>
      <c r="LW7" s="278"/>
      <c r="LX7" s="278"/>
      <c r="LY7" s="278"/>
      <c r="LZ7" s="301"/>
      <c r="MA7" s="300" t="s">
        <v>78</v>
      </c>
      <c r="MB7" s="278"/>
      <c r="MC7" s="278"/>
      <c r="MD7" s="278"/>
      <c r="ME7" s="301"/>
      <c r="MF7" s="300" t="s">
        <v>78</v>
      </c>
      <c r="MG7" s="278"/>
      <c r="MH7" s="278"/>
      <c r="MI7" s="278"/>
      <c r="MJ7" s="301"/>
      <c r="MK7" s="300" t="s">
        <v>78</v>
      </c>
      <c r="ML7" s="278"/>
      <c r="MM7" s="278"/>
      <c r="MN7" s="278"/>
      <c r="MO7" s="301"/>
      <c r="MP7" s="300" t="s">
        <v>78</v>
      </c>
      <c r="MQ7" s="278"/>
      <c r="MR7" s="278"/>
      <c r="MS7" s="278"/>
      <c r="MT7" s="301"/>
      <c r="MU7" s="318" t="s">
        <v>78</v>
      </c>
      <c r="MV7" s="278"/>
      <c r="MW7" s="278"/>
      <c r="MX7" s="278"/>
      <c r="MY7" s="301"/>
      <c r="MZ7" s="46"/>
      <c r="NA7" s="294"/>
      <c r="NB7" s="298"/>
      <c r="NC7" s="312" t="s">
        <v>79</v>
      </c>
      <c r="ND7" s="313"/>
      <c r="NE7" s="313"/>
      <c r="NF7" s="313"/>
      <c r="NG7" s="313"/>
      <c r="NH7" s="313"/>
      <c r="NI7" s="313"/>
      <c r="NJ7" s="313"/>
      <c r="NK7" s="313"/>
      <c r="NL7" s="313"/>
      <c r="NM7" s="314"/>
    </row>
    <row r="8" spans="1:387" ht="28.5" customHeight="1">
      <c r="A8" s="292"/>
      <c r="B8" s="299"/>
      <c r="C8" s="4"/>
      <c r="D8" s="5"/>
      <c r="E8" s="50">
        <v>7</v>
      </c>
      <c r="F8" s="50">
        <v>8</v>
      </c>
      <c r="G8" s="50">
        <v>10</v>
      </c>
      <c r="H8" s="50">
        <v>13</v>
      </c>
      <c r="I8" s="50">
        <v>28</v>
      </c>
      <c r="J8" s="50">
        <v>30</v>
      </c>
      <c r="K8" s="50">
        <v>7</v>
      </c>
      <c r="L8" s="50">
        <v>8</v>
      </c>
      <c r="M8" s="50">
        <v>10</v>
      </c>
      <c r="N8" s="50">
        <v>13</v>
      </c>
      <c r="O8" s="50">
        <v>23</v>
      </c>
      <c r="P8" s="50">
        <v>30</v>
      </c>
      <c r="Q8" s="50">
        <v>7</v>
      </c>
      <c r="R8" s="50">
        <v>8</v>
      </c>
      <c r="S8" s="50">
        <v>10</v>
      </c>
      <c r="T8" s="50">
        <v>13</v>
      </c>
      <c r="U8" s="50">
        <v>23</v>
      </c>
      <c r="V8" s="50">
        <v>30</v>
      </c>
      <c r="W8" s="50">
        <v>7</v>
      </c>
      <c r="X8" s="50">
        <v>8</v>
      </c>
      <c r="Y8" s="50">
        <v>10</v>
      </c>
      <c r="Z8" s="50">
        <v>13</v>
      </c>
      <c r="AA8" s="50">
        <v>23</v>
      </c>
      <c r="AB8" s="50">
        <v>30</v>
      </c>
      <c r="AC8" s="50">
        <v>7</v>
      </c>
      <c r="AD8" s="50">
        <v>8</v>
      </c>
      <c r="AE8" s="50">
        <v>10</v>
      </c>
      <c r="AF8" s="50">
        <v>13</v>
      </c>
      <c r="AG8" s="50">
        <v>23</v>
      </c>
      <c r="AH8" s="50">
        <v>30</v>
      </c>
      <c r="AI8" s="50">
        <v>7</v>
      </c>
      <c r="AJ8" s="50">
        <v>8</v>
      </c>
      <c r="AK8" s="50">
        <v>10</v>
      </c>
      <c r="AL8" s="50">
        <v>13</v>
      </c>
      <c r="AM8" s="50">
        <v>23</v>
      </c>
      <c r="AN8" s="50">
        <v>30</v>
      </c>
      <c r="AO8" s="50">
        <v>7</v>
      </c>
      <c r="AP8" s="50">
        <v>8</v>
      </c>
      <c r="AQ8" s="50">
        <v>10</v>
      </c>
      <c r="AR8" s="50">
        <v>13</v>
      </c>
      <c r="AS8" s="50">
        <v>23</v>
      </c>
      <c r="AT8" s="50">
        <v>30</v>
      </c>
      <c r="AU8" s="50">
        <v>7</v>
      </c>
      <c r="AV8" s="50">
        <v>8</v>
      </c>
      <c r="AW8" s="50">
        <v>10</v>
      </c>
      <c r="AX8" s="50">
        <v>13</v>
      </c>
      <c r="AY8" s="50">
        <v>23</v>
      </c>
      <c r="AZ8" s="50">
        <v>30</v>
      </c>
      <c r="BA8" s="50">
        <v>7</v>
      </c>
      <c r="BB8" s="50">
        <v>8</v>
      </c>
      <c r="BC8" s="50">
        <v>10</v>
      </c>
      <c r="BD8" s="50">
        <v>13</v>
      </c>
      <c r="BE8" s="50">
        <v>23</v>
      </c>
      <c r="BF8" s="50">
        <v>30</v>
      </c>
      <c r="BG8" s="50">
        <v>7</v>
      </c>
      <c r="BH8" s="50">
        <v>8</v>
      </c>
      <c r="BI8" s="50">
        <v>10</v>
      </c>
      <c r="BJ8" s="50">
        <v>13</v>
      </c>
      <c r="BK8" s="50">
        <v>23</v>
      </c>
      <c r="BL8" s="50">
        <v>30</v>
      </c>
      <c r="BM8" s="51"/>
      <c r="BN8" s="50">
        <v>3</v>
      </c>
      <c r="BO8" s="51">
        <v>4</v>
      </c>
      <c r="BP8" s="50">
        <v>6</v>
      </c>
      <c r="BQ8" s="50">
        <v>10</v>
      </c>
      <c r="BR8" s="50">
        <v>12</v>
      </c>
      <c r="BS8" s="50">
        <v>13</v>
      </c>
      <c r="BT8" s="50">
        <v>17</v>
      </c>
      <c r="BU8" s="50">
        <v>24</v>
      </c>
      <c r="BV8" s="50">
        <v>3</v>
      </c>
      <c r="BW8" s="50">
        <v>12</v>
      </c>
      <c r="BX8" s="50">
        <v>24</v>
      </c>
      <c r="BY8" s="50"/>
      <c r="BZ8" s="50"/>
      <c r="CA8" s="50"/>
      <c r="CB8" s="50"/>
      <c r="CC8" s="50"/>
      <c r="CD8" s="50"/>
      <c r="CE8" s="50">
        <v>3</v>
      </c>
      <c r="CF8" s="50">
        <v>6</v>
      </c>
      <c r="CG8" s="50">
        <v>10</v>
      </c>
      <c r="CH8" s="50">
        <v>12</v>
      </c>
      <c r="CI8" s="50">
        <v>13</v>
      </c>
      <c r="CJ8" s="50"/>
      <c r="CK8" s="50"/>
      <c r="CL8" s="50">
        <v>17</v>
      </c>
      <c r="CM8" s="50">
        <v>24</v>
      </c>
      <c r="CN8" s="50">
        <v>26</v>
      </c>
      <c r="CO8" s="50"/>
      <c r="CP8" s="50">
        <v>3</v>
      </c>
      <c r="CQ8" s="50">
        <v>4</v>
      </c>
      <c r="CR8" s="50"/>
      <c r="CS8" s="50"/>
      <c r="CT8" s="50"/>
      <c r="CU8" s="50">
        <v>6</v>
      </c>
      <c r="CV8" s="50">
        <v>24</v>
      </c>
      <c r="CW8" s="50">
        <v>26</v>
      </c>
      <c r="CX8" s="50"/>
      <c r="CY8" s="50">
        <v>3</v>
      </c>
      <c r="CZ8" s="50">
        <v>4</v>
      </c>
      <c r="DA8" s="50">
        <v>6</v>
      </c>
      <c r="DB8" s="50">
        <v>10</v>
      </c>
      <c r="DC8" s="50">
        <v>12</v>
      </c>
      <c r="DD8" s="50">
        <v>13</v>
      </c>
      <c r="DE8" s="50">
        <v>17</v>
      </c>
      <c r="DF8" s="50">
        <v>24</v>
      </c>
      <c r="DG8" s="50">
        <v>3</v>
      </c>
      <c r="DH8" s="50">
        <v>4</v>
      </c>
      <c r="DI8" s="50">
        <v>6</v>
      </c>
      <c r="DJ8" s="50">
        <v>12</v>
      </c>
      <c r="DK8" s="50">
        <v>24</v>
      </c>
      <c r="DL8" s="50"/>
      <c r="DM8" s="50">
        <v>3</v>
      </c>
      <c r="DN8" s="50">
        <v>12</v>
      </c>
      <c r="DO8" s="50">
        <v>24</v>
      </c>
      <c r="DP8" s="50"/>
      <c r="DQ8" s="50"/>
      <c r="DR8" s="50"/>
      <c r="DS8" s="50"/>
      <c r="DT8" s="50">
        <v>6</v>
      </c>
      <c r="DU8" s="50">
        <v>18</v>
      </c>
      <c r="DV8" s="50"/>
      <c r="DW8" s="50"/>
      <c r="DX8" s="50"/>
      <c r="DY8" s="50"/>
      <c r="DZ8" s="50">
        <v>3</v>
      </c>
      <c r="EA8" s="50">
        <v>12</v>
      </c>
      <c r="EB8" s="50">
        <v>24</v>
      </c>
      <c r="EC8" s="50"/>
      <c r="ED8" s="50"/>
      <c r="EE8" s="50"/>
      <c r="EF8" s="50">
        <v>3</v>
      </c>
      <c r="EG8" s="50">
        <v>12</v>
      </c>
      <c r="EH8" s="50">
        <v>24</v>
      </c>
      <c r="EI8" s="50"/>
      <c r="EJ8" s="50"/>
      <c r="EK8" s="50"/>
      <c r="EL8" s="50">
        <v>3</v>
      </c>
      <c r="EM8" s="50">
        <v>4</v>
      </c>
      <c r="EN8" s="50">
        <v>6</v>
      </c>
      <c r="EO8" s="50">
        <v>13</v>
      </c>
      <c r="EP8" s="50"/>
      <c r="EQ8" s="50"/>
      <c r="ER8" s="51"/>
      <c r="ES8" s="50">
        <v>2</v>
      </c>
      <c r="ET8" s="51">
        <v>10</v>
      </c>
      <c r="EU8" s="50">
        <v>12</v>
      </c>
      <c r="EV8" s="50">
        <v>16</v>
      </c>
      <c r="EW8" s="50">
        <v>18</v>
      </c>
      <c r="EX8" s="50">
        <v>13</v>
      </c>
      <c r="EY8" s="50">
        <v>17</v>
      </c>
      <c r="EZ8" s="50">
        <v>24</v>
      </c>
      <c r="FA8" s="50">
        <v>3</v>
      </c>
      <c r="FB8" s="50">
        <v>12</v>
      </c>
      <c r="FC8" s="50">
        <v>24</v>
      </c>
      <c r="FD8" s="50"/>
      <c r="FE8" s="50"/>
      <c r="FF8" s="50"/>
      <c r="FG8" s="50">
        <v>2</v>
      </c>
      <c r="FH8" s="50">
        <v>3</v>
      </c>
      <c r="FI8" s="50">
        <v>6</v>
      </c>
      <c r="FJ8" s="50">
        <v>10</v>
      </c>
      <c r="FK8" s="50">
        <v>12</v>
      </c>
      <c r="FL8" s="50">
        <v>13</v>
      </c>
      <c r="FM8" s="50">
        <v>16</v>
      </c>
      <c r="FN8" s="50">
        <v>18</v>
      </c>
      <c r="FO8" s="50">
        <v>26</v>
      </c>
      <c r="FP8" s="50">
        <v>2</v>
      </c>
      <c r="FQ8" s="50">
        <v>10</v>
      </c>
      <c r="FR8" s="50">
        <v>12</v>
      </c>
      <c r="FS8" s="50">
        <v>16</v>
      </c>
      <c r="FT8" s="50">
        <v>18</v>
      </c>
      <c r="FU8" s="50"/>
      <c r="FV8" s="50">
        <v>2</v>
      </c>
      <c r="FW8" s="50">
        <v>3</v>
      </c>
      <c r="FX8" s="50">
        <v>4</v>
      </c>
      <c r="FY8" s="50">
        <v>6</v>
      </c>
      <c r="FZ8" s="50">
        <v>10</v>
      </c>
      <c r="GA8" s="50">
        <v>12</v>
      </c>
      <c r="GB8" s="50">
        <v>13</v>
      </c>
      <c r="GC8" s="50">
        <v>16</v>
      </c>
      <c r="GD8" s="50">
        <v>24</v>
      </c>
      <c r="GE8" s="50">
        <v>2</v>
      </c>
      <c r="GF8" s="50">
        <v>3</v>
      </c>
      <c r="GG8" s="50">
        <v>4</v>
      </c>
      <c r="GH8" s="50">
        <v>6</v>
      </c>
      <c r="GI8" s="50">
        <v>10</v>
      </c>
      <c r="GJ8" s="50">
        <v>12</v>
      </c>
      <c r="GK8" s="50">
        <v>16</v>
      </c>
      <c r="GL8" s="50">
        <v>24</v>
      </c>
      <c r="GM8" s="50">
        <v>3</v>
      </c>
      <c r="GN8" s="50">
        <v>12</v>
      </c>
      <c r="GO8" s="50">
        <v>24</v>
      </c>
      <c r="GP8" s="50"/>
      <c r="GQ8" s="50"/>
      <c r="GR8" s="50"/>
      <c r="GS8" s="50">
        <v>6</v>
      </c>
      <c r="GT8" s="50">
        <v>10</v>
      </c>
      <c r="GU8" s="50">
        <v>18</v>
      </c>
      <c r="GV8" s="50"/>
      <c r="GW8" s="50"/>
      <c r="GX8" s="50"/>
      <c r="GY8" s="50"/>
      <c r="GZ8" s="50">
        <v>2</v>
      </c>
      <c r="HA8" s="50">
        <v>3</v>
      </c>
      <c r="HB8" s="50">
        <v>4</v>
      </c>
      <c r="HC8" s="50">
        <v>6</v>
      </c>
      <c r="HD8" s="50">
        <v>16</v>
      </c>
      <c r="HE8" s="50">
        <v>24</v>
      </c>
      <c r="HF8" s="50">
        <v>3</v>
      </c>
      <c r="HG8" s="50">
        <v>12</v>
      </c>
      <c r="HH8" s="50">
        <v>24</v>
      </c>
      <c r="HI8" s="50"/>
      <c r="HJ8" s="50"/>
      <c r="HK8" s="50"/>
      <c r="HL8" s="50">
        <v>2</v>
      </c>
      <c r="HM8" s="50">
        <v>4</v>
      </c>
      <c r="HN8" s="50">
        <v>6</v>
      </c>
      <c r="HO8" s="50">
        <v>12</v>
      </c>
      <c r="HP8" s="50">
        <v>13</v>
      </c>
      <c r="HQ8" s="50">
        <v>16</v>
      </c>
      <c r="HR8" s="50">
        <v>18</v>
      </c>
      <c r="HS8" s="51"/>
      <c r="HT8" s="50">
        <v>5</v>
      </c>
      <c r="HU8" s="51"/>
      <c r="HV8" s="50"/>
      <c r="HW8" s="50">
        <v>5</v>
      </c>
      <c r="HX8" s="50"/>
      <c r="HY8" s="50"/>
      <c r="HZ8" s="50">
        <v>5</v>
      </c>
      <c r="IA8" s="50"/>
      <c r="IB8" s="50"/>
      <c r="IC8" s="50">
        <v>5</v>
      </c>
      <c r="ID8" s="50"/>
      <c r="IE8" s="50"/>
      <c r="IF8" s="50">
        <v>5</v>
      </c>
      <c r="IG8" s="50"/>
      <c r="IH8" s="50"/>
      <c r="II8" s="50">
        <v>5</v>
      </c>
      <c r="IJ8" s="50"/>
      <c r="IK8" s="50"/>
      <c r="IL8" s="50">
        <v>5</v>
      </c>
      <c r="IM8" s="50"/>
      <c r="IN8" s="50"/>
      <c r="IO8" s="50">
        <v>5</v>
      </c>
      <c r="IP8" s="50"/>
      <c r="IQ8" s="50"/>
      <c r="IR8" s="50">
        <v>5</v>
      </c>
      <c r="IS8" s="50"/>
      <c r="IT8" s="50"/>
      <c r="IU8" s="50">
        <v>5</v>
      </c>
      <c r="IV8" s="50"/>
      <c r="IW8" s="50"/>
      <c r="IX8" s="50">
        <v>5</v>
      </c>
      <c r="IY8" s="50"/>
      <c r="IZ8" s="50"/>
      <c r="JA8" s="51"/>
      <c r="JB8" s="50">
        <v>4</v>
      </c>
      <c r="JC8" s="42">
        <v>9</v>
      </c>
      <c r="JD8" s="42">
        <v>11</v>
      </c>
      <c r="JE8" s="50">
        <v>18</v>
      </c>
      <c r="JF8" s="50">
        <v>4</v>
      </c>
      <c r="JG8" s="50">
        <v>9</v>
      </c>
      <c r="JH8" s="50">
        <v>11</v>
      </c>
      <c r="JI8" s="50">
        <v>18</v>
      </c>
      <c r="JJ8" s="50">
        <v>4</v>
      </c>
      <c r="JK8" s="50">
        <v>9</v>
      </c>
      <c r="JL8" s="50">
        <v>11</v>
      </c>
      <c r="JM8" s="50">
        <v>18</v>
      </c>
      <c r="JN8" s="50">
        <v>4</v>
      </c>
      <c r="JO8" s="50">
        <v>9</v>
      </c>
      <c r="JP8" s="50">
        <v>11</v>
      </c>
      <c r="JQ8" s="50">
        <v>18</v>
      </c>
      <c r="JR8" s="50">
        <v>4</v>
      </c>
      <c r="JS8" s="50">
        <v>9</v>
      </c>
      <c r="JT8" s="50">
        <v>11</v>
      </c>
      <c r="JU8" s="50">
        <v>18</v>
      </c>
      <c r="JV8" s="50">
        <v>4</v>
      </c>
      <c r="JW8" s="50">
        <v>9</v>
      </c>
      <c r="JX8" s="50">
        <v>11</v>
      </c>
      <c r="JY8" s="50">
        <v>18</v>
      </c>
      <c r="JZ8" s="50">
        <v>4</v>
      </c>
      <c r="KA8" s="50">
        <v>9</v>
      </c>
      <c r="KB8" s="50">
        <v>11</v>
      </c>
      <c r="KC8" s="50">
        <v>18</v>
      </c>
      <c r="KD8" s="50">
        <v>4</v>
      </c>
      <c r="KE8" s="50">
        <v>9</v>
      </c>
      <c r="KF8" s="50">
        <v>11</v>
      </c>
      <c r="KG8" s="50">
        <v>18</v>
      </c>
      <c r="KH8" s="50">
        <v>4</v>
      </c>
      <c r="KI8" s="50">
        <v>9</v>
      </c>
      <c r="KJ8" s="50">
        <v>11</v>
      </c>
      <c r="KK8" s="50">
        <v>18</v>
      </c>
      <c r="KL8" s="50">
        <v>4</v>
      </c>
      <c r="KM8" s="50">
        <v>9</v>
      </c>
      <c r="KN8" s="50">
        <v>11</v>
      </c>
      <c r="KO8" s="50">
        <v>18</v>
      </c>
      <c r="KP8" s="50">
        <v>4</v>
      </c>
      <c r="KQ8" s="50">
        <v>9</v>
      </c>
      <c r="KR8" s="50">
        <v>11</v>
      </c>
      <c r="KS8" s="50">
        <v>17</v>
      </c>
      <c r="KT8" s="51"/>
      <c r="KU8" s="292"/>
      <c r="KV8" s="299"/>
      <c r="KW8" s="52" t="s">
        <v>80</v>
      </c>
      <c r="KX8" s="42" t="s">
        <v>81</v>
      </c>
      <c r="KY8" s="42" t="s">
        <v>82</v>
      </c>
      <c r="KZ8" s="42" t="s">
        <v>83</v>
      </c>
      <c r="LA8" s="53" t="s">
        <v>84</v>
      </c>
      <c r="LB8" s="52" t="s">
        <v>80</v>
      </c>
      <c r="LC8" s="42" t="s">
        <v>81</v>
      </c>
      <c r="LD8" s="42" t="s">
        <v>82</v>
      </c>
      <c r="LE8" s="42" t="s">
        <v>83</v>
      </c>
      <c r="LF8" s="54" t="s">
        <v>84</v>
      </c>
      <c r="LG8" s="52" t="s">
        <v>80</v>
      </c>
      <c r="LH8" s="42" t="s">
        <v>81</v>
      </c>
      <c r="LI8" s="42" t="s">
        <v>82</v>
      </c>
      <c r="LJ8" s="42" t="s">
        <v>83</v>
      </c>
      <c r="LK8" s="54" t="s">
        <v>84</v>
      </c>
      <c r="LL8" s="52" t="s">
        <v>80</v>
      </c>
      <c r="LM8" s="42" t="s">
        <v>81</v>
      </c>
      <c r="LN8" s="42" t="s">
        <v>82</v>
      </c>
      <c r="LO8" s="42" t="s">
        <v>83</v>
      </c>
      <c r="LP8" s="54" t="s">
        <v>84</v>
      </c>
      <c r="LQ8" s="52" t="s">
        <v>80</v>
      </c>
      <c r="LR8" s="42" t="s">
        <v>81</v>
      </c>
      <c r="LS8" s="42" t="s">
        <v>82</v>
      </c>
      <c r="LT8" s="42" t="s">
        <v>83</v>
      </c>
      <c r="LU8" s="54" t="s">
        <v>84</v>
      </c>
      <c r="LV8" s="52" t="s">
        <v>80</v>
      </c>
      <c r="LW8" s="42" t="s">
        <v>81</v>
      </c>
      <c r="LX8" s="42" t="s">
        <v>82</v>
      </c>
      <c r="LY8" s="42" t="s">
        <v>83</v>
      </c>
      <c r="LZ8" s="54" t="s">
        <v>84</v>
      </c>
      <c r="MA8" s="52" t="s">
        <v>80</v>
      </c>
      <c r="MB8" s="42" t="s">
        <v>81</v>
      </c>
      <c r="MC8" s="42" t="s">
        <v>82</v>
      </c>
      <c r="MD8" s="42" t="s">
        <v>83</v>
      </c>
      <c r="ME8" s="54" t="s">
        <v>84</v>
      </c>
      <c r="MF8" s="52" t="s">
        <v>80</v>
      </c>
      <c r="MG8" s="42" t="s">
        <v>81</v>
      </c>
      <c r="MH8" s="42" t="s">
        <v>82</v>
      </c>
      <c r="MI8" s="42" t="s">
        <v>83</v>
      </c>
      <c r="MJ8" s="54" t="s">
        <v>84</v>
      </c>
      <c r="MK8" s="52" t="s">
        <v>80</v>
      </c>
      <c r="ML8" s="42" t="s">
        <v>81</v>
      </c>
      <c r="MM8" s="42" t="s">
        <v>82</v>
      </c>
      <c r="MN8" s="42" t="s">
        <v>83</v>
      </c>
      <c r="MO8" s="54" t="s">
        <v>84</v>
      </c>
      <c r="MP8" s="52" t="s">
        <v>80</v>
      </c>
      <c r="MQ8" s="42" t="s">
        <v>81</v>
      </c>
      <c r="MR8" s="42" t="s">
        <v>82</v>
      </c>
      <c r="MS8" s="42" t="s">
        <v>83</v>
      </c>
      <c r="MT8" s="54" t="s">
        <v>84</v>
      </c>
      <c r="MU8" s="55" t="s">
        <v>80</v>
      </c>
      <c r="MV8" s="42" t="s">
        <v>81</v>
      </c>
      <c r="MW8" s="42" t="s">
        <v>82</v>
      </c>
      <c r="MX8" s="42" t="s">
        <v>83</v>
      </c>
      <c r="MY8" s="54" t="s">
        <v>84</v>
      </c>
      <c r="MZ8" s="42"/>
      <c r="NA8" s="292"/>
      <c r="NB8" s="299"/>
      <c r="NC8" s="56" t="s">
        <v>6</v>
      </c>
      <c r="ND8" s="57" t="s">
        <v>7</v>
      </c>
      <c r="NE8" s="57" t="s">
        <v>74</v>
      </c>
      <c r="NF8" s="57" t="s">
        <v>8</v>
      </c>
      <c r="NG8" s="57" t="s">
        <v>9</v>
      </c>
      <c r="NH8" s="57" t="s">
        <v>10</v>
      </c>
      <c r="NI8" s="57" t="s">
        <v>11</v>
      </c>
      <c r="NJ8" s="57" t="s">
        <v>12</v>
      </c>
      <c r="NK8" s="57" t="s">
        <v>13</v>
      </c>
      <c r="NL8" s="57" t="s">
        <v>14</v>
      </c>
      <c r="NM8" s="58" t="s">
        <v>15</v>
      </c>
      <c r="NN8" s="51"/>
      <c r="NO8" s="51"/>
      <c r="NP8" s="51"/>
      <c r="NQ8" s="51"/>
      <c r="NR8" s="51"/>
      <c r="NS8" s="51"/>
      <c r="NT8" s="51"/>
      <c r="NU8" s="51"/>
      <c r="NV8" s="51"/>
      <c r="NW8" s="51"/>
    </row>
    <row r="9" spans="1:387" ht="18" customHeight="1">
      <c r="A9" s="293" t="s">
        <v>16</v>
      </c>
      <c r="B9" s="6" t="s">
        <v>17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>
        <v>20</v>
      </c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>
        <v>5</v>
      </c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10">
        <v>4</v>
      </c>
      <c r="AX9" s="7"/>
      <c r="AY9" s="7">
        <v>3</v>
      </c>
      <c r="AZ9" s="7"/>
      <c r="BA9" s="7"/>
      <c r="BB9" s="7"/>
      <c r="BC9" s="7"/>
      <c r="BD9" s="7"/>
      <c r="BE9" s="7"/>
      <c r="BF9" s="7"/>
      <c r="BG9" s="7"/>
      <c r="BH9" s="59"/>
      <c r="BI9" s="59"/>
      <c r="BJ9" s="59"/>
      <c r="BK9" s="59"/>
      <c r="BL9" s="8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>
        <v>3</v>
      </c>
      <c r="CF9" s="7"/>
      <c r="CG9" s="7"/>
      <c r="CH9" s="7"/>
      <c r="CI9" s="7"/>
      <c r="CJ9" s="7"/>
      <c r="CK9" s="7"/>
      <c r="CL9" s="7">
        <v>30</v>
      </c>
      <c r="CM9" s="7"/>
      <c r="CN9" s="7">
        <v>25</v>
      </c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>
        <v>5</v>
      </c>
      <c r="DC9" s="7"/>
      <c r="DD9" s="7">
        <v>8</v>
      </c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>
        <v>5</v>
      </c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59"/>
      <c r="EN9" s="59"/>
      <c r="EO9" s="59"/>
      <c r="EP9" s="59"/>
      <c r="EQ9" s="8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59"/>
      <c r="HN9" s="59"/>
      <c r="HO9" s="59"/>
      <c r="HP9" s="59"/>
      <c r="HQ9" s="59"/>
      <c r="HR9" s="8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59"/>
      <c r="IZ9" s="8"/>
      <c r="JB9" s="7"/>
      <c r="JC9" s="7"/>
      <c r="JD9" s="7"/>
      <c r="JE9" s="7"/>
      <c r="JF9" s="7"/>
      <c r="JG9" s="7"/>
      <c r="JH9" s="7"/>
      <c r="JI9" s="7"/>
      <c r="JJ9" s="7"/>
      <c r="JK9" s="7"/>
      <c r="JL9" s="7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59"/>
      <c r="KR9" s="59"/>
      <c r="KS9" s="8"/>
      <c r="KU9" s="293" t="s">
        <v>16</v>
      </c>
      <c r="KV9" s="6" t="s">
        <v>17</v>
      </c>
      <c r="KW9" s="60">
        <f t="shared" ref="KW9:KW42" si="0">SUM(C9:D9)</f>
        <v>0</v>
      </c>
      <c r="KX9" s="61">
        <f t="shared" ref="KX9:KX42" si="1">SUM(BN9:BU9)</f>
        <v>0</v>
      </c>
      <c r="KY9" s="61">
        <f t="shared" ref="KY9:KY42" si="2">SUM(ES9:EZ9)</f>
        <v>0</v>
      </c>
      <c r="KZ9" s="61">
        <f t="shared" ref="KZ9:KZ42" si="3">SUM(HT9:HV9)</f>
        <v>0</v>
      </c>
      <c r="LA9" s="62">
        <f t="shared" ref="LA9:LA42" si="4">SUM(JB9:JE9)</f>
        <v>0</v>
      </c>
      <c r="LB9" s="60">
        <f t="shared" ref="LB9:LB42" si="5">SUM(E9:J9)</f>
        <v>0</v>
      </c>
      <c r="LC9" s="61">
        <f t="shared" ref="LC9:LC42" si="6">SUM(BV9:CD9)</f>
        <v>0</v>
      </c>
      <c r="LD9" s="61">
        <f t="shared" ref="LD9:LD42" si="7">SUM(FA9:FF9)</f>
        <v>0</v>
      </c>
      <c r="LE9" s="61">
        <f t="shared" ref="LE9:LE42" si="8">SUM(HW9:HY9)</f>
        <v>0</v>
      </c>
      <c r="LF9" s="62">
        <f t="shared" ref="LF9:LF42" si="9">SUM(JF9:JI9)</f>
        <v>0</v>
      </c>
      <c r="LG9" s="60">
        <f t="shared" ref="LG9:LG42" si="10">SUM(K9:P9)</f>
        <v>20</v>
      </c>
      <c r="LH9" s="61">
        <f t="shared" ref="LH9:LH42" si="11">SUM(CE9:CO9)</f>
        <v>58</v>
      </c>
      <c r="LI9" s="61">
        <f t="shared" ref="LI9:LI42" si="12">SUM(FG9:FO9)</f>
        <v>0</v>
      </c>
      <c r="LJ9" s="61">
        <f t="shared" ref="LJ9:LJ42" si="13">SUM(HZ9:IB9)</f>
        <v>0</v>
      </c>
      <c r="LK9" s="62">
        <f t="shared" ref="LK9:LK42" si="14">SUM(JJ9:JM9)</f>
        <v>0</v>
      </c>
      <c r="LL9" s="60">
        <f t="shared" ref="LL9:LL42" si="15">SUM(Q9:V9)</f>
        <v>0</v>
      </c>
      <c r="LM9" s="61">
        <f t="shared" ref="LM9:LM42" si="16">SUM(CP9:CX9)</f>
        <v>0</v>
      </c>
      <c r="LN9" s="61">
        <f t="shared" ref="LN9:LN42" si="17">SUM(FP9:FU9)</f>
        <v>0</v>
      </c>
      <c r="LO9" s="61">
        <f t="shared" ref="LO9:LO42" si="18">SUM(IC9:IE9)</f>
        <v>0</v>
      </c>
      <c r="LP9" s="62">
        <f t="shared" ref="LP9:LP42" si="19">SUM(JN9:JQ9)</f>
        <v>0</v>
      </c>
      <c r="LQ9" s="60">
        <f t="shared" ref="LQ9:LQ42" si="20">SUM(W9:AB9)</f>
        <v>5</v>
      </c>
      <c r="LR9" s="61">
        <f t="shared" ref="LR9:LR42" si="21">SUM(CY9:DF9)</f>
        <v>13</v>
      </c>
      <c r="LS9" s="61">
        <f t="shared" ref="LS9:LS42" si="22">SUM(FV9:GD9)</f>
        <v>0</v>
      </c>
      <c r="LT9" s="61">
        <f t="shared" ref="LT9:LT42" si="23">SUM(IF9:IH9)</f>
        <v>0</v>
      </c>
      <c r="LU9" s="62">
        <f t="shared" ref="LU9:LU42" si="24">SUM(JR9:JU9)</f>
        <v>0</v>
      </c>
      <c r="LV9" s="60">
        <f t="shared" ref="LV9:LV42" si="25">SUM(AC9:AH9)</f>
        <v>0</v>
      </c>
      <c r="LW9" s="61">
        <f t="shared" ref="LW9:LW42" si="26">SUM(DG9:DL9)</f>
        <v>0</v>
      </c>
      <c r="LX9" s="61">
        <f t="shared" ref="LX9:LX42" si="27">SUM(GE9:GL9)</f>
        <v>0</v>
      </c>
      <c r="LY9" s="61">
        <f t="shared" ref="LY9:LY42" si="28">SUM(II9:IK9)</f>
        <v>0</v>
      </c>
      <c r="LZ9" s="62">
        <f t="shared" ref="LZ9:LZ42" si="29">SUM(JV9:JY9)</f>
        <v>0</v>
      </c>
      <c r="MA9" s="60">
        <f t="shared" ref="MA9:MA42" si="30">SUM(AI9:AN9)</f>
        <v>0</v>
      </c>
      <c r="MB9" s="61">
        <f t="shared" ref="MB9:MB42" si="31">SUM(DM9:DR9)</f>
        <v>0</v>
      </c>
      <c r="MC9" s="61">
        <f t="shared" ref="MC9:MC42" si="32">SUM(GM9:GR9)</f>
        <v>0</v>
      </c>
      <c r="MD9" s="61">
        <f t="shared" ref="MD9:MD42" si="33">SUM(IL9:IN9)</f>
        <v>0</v>
      </c>
      <c r="ME9" s="62">
        <f t="shared" ref="ME9:ME42" si="34">SUM(JZ9:KC9)</f>
        <v>0</v>
      </c>
      <c r="MF9" s="60">
        <f t="shared" ref="MF9:MF42" si="35">SUM(AO9:AT9)</f>
        <v>0</v>
      </c>
      <c r="MG9" s="61">
        <f t="shared" ref="MG9:MG42" si="36">SUM(DT9:DY9)</f>
        <v>0</v>
      </c>
      <c r="MH9" s="61">
        <f t="shared" ref="MH9:MH42" si="37">SUM(GS9:GY9)</f>
        <v>0</v>
      </c>
      <c r="MI9" s="61">
        <f t="shared" ref="MI9:MI42" si="38">SUM(IO9:IQ9)</f>
        <v>0</v>
      </c>
      <c r="MJ9" s="62">
        <f t="shared" ref="MJ9:MJ42" si="39">SUM(KD9:KG9)</f>
        <v>0</v>
      </c>
      <c r="MK9" s="60">
        <f t="shared" ref="MK9:MK42" si="40">SUM(AU9:AZ9)</f>
        <v>7</v>
      </c>
      <c r="ML9" s="61">
        <f t="shared" ref="ML9:ML42" si="41">SUM(DZ9:EE9)</f>
        <v>5</v>
      </c>
      <c r="MM9" s="61">
        <f t="shared" ref="MM9:MM42" si="42">SUM(GZ9:HE9)</f>
        <v>0</v>
      </c>
      <c r="MN9" s="61">
        <f t="shared" ref="MN9:MN42" si="43">SUM(IR9:IT9)</f>
        <v>0</v>
      </c>
      <c r="MO9" s="62">
        <f t="shared" ref="MO9:MO42" si="44">SUM(KH9:KK9)</f>
        <v>0</v>
      </c>
      <c r="MP9" s="60">
        <f t="shared" ref="MP9:MP42" si="45">SUM(BA9:BF9)</f>
        <v>0</v>
      </c>
      <c r="MQ9" s="61">
        <f t="shared" ref="MQ9:MQ42" si="46">SUM(EF9:EK9)</f>
        <v>0</v>
      </c>
      <c r="MR9" s="61">
        <f t="shared" ref="MR9:MR42" si="47">SUM(HF9:HK9)</f>
        <v>0</v>
      </c>
      <c r="MS9" s="61">
        <f t="shared" ref="MS9:MS42" si="48">SUM(IU9:IW9)</f>
        <v>0</v>
      </c>
      <c r="MT9" s="62">
        <f t="shared" ref="MT9:MT42" si="49">SUM(KL9:KO9)</f>
        <v>0</v>
      </c>
      <c r="MU9" s="63">
        <f t="shared" ref="MU9:MU42" si="50">SUM(BG9:BL9)</f>
        <v>0</v>
      </c>
      <c r="MV9" s="61">
        <f t="shared" ref="MV9:MV42" si="51">SUM(EL9:EQ9)</f>
        <v>0</v>
      </c>
      <c r="MW9" s="61">
        <f t="shared" ref="MW9:MW42" si="52">SUM(HL9:HR9)</f>
        <v>0</v>
      </c>
      <c r="MX9" s="61">
        <f t="shared" ref="MX9:MX42" si="53">SUM(JB9:JE9)</f>
        <v>0</v>
      </c>
      <c r="MY9" s="62">
        <f t="shared" ref="MY9:MY42" si="54">SUM(KP9:KS9)</f>
        <v>0</v>
      </c>
      <c r="MZ9" s="42"/>
      <c r="NA9" s="293" t="s">
        <v>16</v>
      </c>
      <c r="NB9" s="6" t="s">
        <v>17</v>
      </c>
      <c r="NC9" s="60">
        <f>SUM($JB$9:$JE$9,$HT$9:$HV$9,$ES$9:$EZ$9,$BN$9:$BU$9,$C$9:$D$9)</f>
        <v>0</v>
      </c>
      <c r="ND9" s="61">
        <f>SUM($E$9:$J$9,$BV$9:$CD$9,$FA$9:$FF$9,$HW$9:$HY$9,$JF$9:$JI$9)</f>
        <v>0</v>
      </c>
      <c r="NE9" s="61">
        <f t="shared" ref="NE9:NE42" si="55">SUM(K9:P9,CE9:CO9,FG9:FO9,HZ9:IB9,JJ9:JM9)</f>
        <v>78</v>
      </c>
      <c r="NF9" s="61">
        <f t="shared" ref="NF9:NF42" si="56">SUM(Q9:V9,CP9:CX9,FP9:FU9,IC9:IE9,JN9:JQ9,)</f>
        <v>0</v>
      </c>
      <c r="NG9" s="61">
        <f t="shared" ref="NG9:NG42" si="57">SUM(JR9:JU9,IF9:IH9,FV9:GD9,CY9:DF9,X9:AB9)</f>
        <v>18</v>
      </c>
      <c r="NH9" s="61">
        <f t="shared" ref="NH9:NH42" si="58">SUM(JV9:JY9,II9:IK9,GE9:GL9,DG9:DL9,AC9:AH9)</f>
        <v>0</v>
      </c>
      <c r="NI9" s="61">
        <f t="shared" ref="NI9:NI42" si="59">SUM(JZ9:KC9,IL9:IN9,GM9:GR9,DM9:DR9,AI9:AN9)</f>
        <v>0</v>
      </c>
      <c r="NJ9" s="61">
        <f t="shared" ref="NJ9:NJ42" si="60">SUM(KD9:KG9,IO9:IQ9,GS9:GY9,DT9:DY9,AO9:AT9)</f>
        <v>0</v>
      </c>
      <c r="NK9" s="61">
        <f t="shared" ref="NK9:NK42" si="61">SUM(KH9:KK9,IR9:IT9,GZ9:HE9,DZ9:EE9,AU9:AZ9)</f>
        <v>12</v>
      </c>
      <c r="NL9" s="61">
        <f t="shared" ref="NL9:NL42" si="62">SUM(KL9:KO9,IU9:IW9,HF9:HK9,EF9:EK9,BA9:BF9)</f>
        <v>0</v>
      </c>
      <c r="NM9" s="62">
        <f t="shared" ref="NM9:NM42" si="63">SUM(KP9:KS9,IX9:IZ9,HL9:HR9,EL9:EQ9,BG9:BL9)</f>
        <v>0</v>
      </c>
    </row>
    <row r="10" spans="1:387" ht="14.25" customHeight="1">
      <c r="A10" s="294"/>
      <c r="B10" s="9" t="s">
        <v>18</v>
      </c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>
        <v>40</v>
      </c>
      <c r="N10" s="10">
        <v>30</v>
      </c>
      <c r="O10" s="10">
        <v>25</v>
      </c>
      <c r="P10" s="10">
        <v>50</v>
      </c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>
        <v>4</v>
      </c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>
        <v>5</v>
      </c>
      <c r="AV10" s="10"/>
      <c r="AW10" s="46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64">
        <v>5</v>
      </c>
      <c r="BI10" s="64"/>
      <c r="BJ10" s="64"/>
      <c r="BK10" s="64"/>
      <c r="BL10" s="11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>
        <v>40</v>
      </c>
      <c r="CF10" s="10">
        <v>25</v>
      </c>
      <c r="CG10" s="10">
        <v>8</v>
      </c>
      <c r="CH10" s="10"/>
      <c r="CI10" s="10"/>
      <c r="CJ10" s="10"/>
      <c r="CK10" s="10"/>
      <c r="CL10" s="10">
        <v>50</v>
      </c>
      <c r="CM10" s="10">
        <v>20</v>
      </c>
      <c r="CN10" s="10">
        <v>30</v>
      </c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>
        <v>10</v>
      </c>
      <c r="DA10" s="10"/>
      <c r="DB10" s="10">
        <v>15</v>
      </c>
      <c r="DC10" s="10">
        <v>8</v>
      </c>
      <c r="DD10" s="10">
        <v>25</v>
      </c>
      <c r="DE10" s="10"/>
      <c r="DF10" s="10"/>
      <c r="DG10" s="10"/>
      <c r="DH10" s="10"/>
      <c r="DI10" s="10"/>
      <c r="DJ10" s="10"/>
      <c r="DK10" s="10">
        <v>1</v>
      </c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>
        <v>5</v>
      </c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64"/>
      <c r="EN10" s="64"/>
      <c r="EO10" s="64"/>
      <c r="EP10" s="64"/>
      <c r="EQ10" s="11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>
        <v>40</v>
      </c>
      <c r="FL10" s="10"/>
      <c r="FM10" s="10">
        <v>30</v>
      </c>
      <c r="FN10" s="10">
        <v>50</v>
      </c>
      <c r="FO10" s="10"/>
      <c r="FP10" s="10"/>
      <c r="FQ10" s="10"/>
      <c r="FR10" s="10"/>
      <c r="FS10" s="10">
        <v>5</v>
      </c>
      <c r="FT10" s="10"/>
      <c r="FU10" s="10"/>
      <c r="FV10" s="10">
        <v>12</v>
      </c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64"/>
      <c r="HN10" s="64"/>
      <c r="HO10" s="64"/>
      <c r="HP10" s="64"/>
      <c r="HQ10" s="64">
        <v>2</v>
      </c>
      <c r="HR10" s="11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64"/>
      <c r="IZ10" s="11"/>
      <c r="JB10" s="10"/>
      <c r="JC10" s="10"/>
      <c r="JD10" s="10"/>
      <c r="JE10" s="10"/>
      <c r="JF10" s="10"/>
      <c r="JG10" s="10"/>
      <c r="JH10" s="10"/>
      <c r="JI10" s="10"/>
      <c r="JJ10" s="10">
        <v>250</v>
      </c>
      <c r="JK10" s="10"/>
      <c r="JL10" s="10"/>
      <c r="JM10" s="10"/>
      <c r="JN10" s="10"/>
      <c r="JO10" s="10"/>
      <c r="JP10" s="10"/>
      <c r="JQ10" s="10"/>
      <c r="JR10" s="10">
        <v>40</v>
      </c>
      <c r="JS10" s="10"/>
      <c r="JT10" s="10"/>
      <c r="JU10" s="10"/>
      <c r="JV10" s="10">
        <v>6</v>
      </c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>
        <v>25</v>
      </c>
      <c r="KI10" s="10"/>
      <c r="KJ10" s="10"/>
      <c r="KK10" s="10"/>
      <c r="KL10" s="10"/>
      <c r="KM10" s="10"/>
      <c r="KN10" s="10"/>
      <c r="KO10" s="10"/>
      <c r="KP10" s="10"/>
      <c r="KQ10" s="64"/>
      <c r="KR10" s="64"/>
      <c r="KS10" s="11"/>
      <c r="KU10" s="294"/>
      <c r="KV10" s="9" t="s">
        <v>18</v>
      </c>
      <c r="KW10" s="60">
        <f t="shared" si="0"/>
        <v>0</v>
      </c>
      <c r="KX10" s="61">
        <f t="shared" si="1"/>
        <v>0</v>
      </c>
      <c r="KY10" s="61">
        <f t="shared" si="2"/>
        <v>0</v>
      </c>
      <c r="KZ10" s="61">
        <f t="shared" si="3"/>
        <v>0</v>
      </c>
      <c r="LA10" s="62">
        <f t="shared" si="4"/>
        <v>0</v>
      </c>
      <c r="LB10" s="60">
        <f t="shared" si="5"/>
        <v>0</v>
      </c>
      <c r="LC10" s="61">
        <f t="shared" si="6"/>
        <v>0</v>
      </c>
      <c r="LD10" s="61">
        <f t="shared" si="7"/>
        <v>0</v>
      </c>
      <c r="LE10" s="61">
        <f t="shared" si="8"/>
        <v>0</v>
      </c>
      <c r="LF10" s="62">
        <f t="shared" si="9"/>
        <v>0</v>
      </c>
      <c r="LG10" s="60">
        <f t="shared" si="10"/>
        <v>145</v>
      </c>
      <c r="LH10" s="61">
        <f t="shared" si="11"/>
        <v>173</v>
      </c>
      <c r="LI10" s="61">
        <f t="shared" si="12"/>
        <v>120</v>
      </c>
      <c r="LJ10" s="61">
        <f t="shared" si="13"/>
        <v>0</v>
      </c>
      <c r="LK10" s="62">
        <f t="shared" si="14"/>
        <v>250</v>
      </c>
      <c r="LL10" s="60">
        <f t="shared" si="15"/>
        <v>0</v>
      </c>
      <c r="LM10" s="61">
        <f t="shared" si="16"/>
        <v>0</v>
      </c>
      <c r="LN10" s="61">
        <f t="shared" si="17"/>
        <v>5</v>
      </c>
      <c r="LO10" s="61">
        <f t="shared" si="18"/>
        <v>0</v>
      </c>
      <c r="LP10" s="62">
        <f t="shared" si="19"/>
        <v>0</v>
      </c>
      <c r="LQ10" s="60">
        <f t="shared" si="20"/>
        <v>0</v>
      </c>
      <c r="LR10" s="61">
        <f t="shared" si="21"/>
        <v>58</v>
      </c>
      <c r="LS10" s="61">
        <f t="shared" si="22"/>
        <v>12</v>
      </c>
      <c r="LT10" s="61">
        <f t="shared" si="23"/>
        <v>0</v>
      </c>
      <c r="LU10" s="62">
        <f t="shared" si="24"/>
        <v>40</v>
      </c>
      <c r="LV10" s="60">
        <f t="shared" si="25"/>
        <v>4</v>
      </c>
      <c r="LW10" s="61">
        <f t="shared" si="26"/>
        <v>1</v>
      </c>
      <c r="LX10" s="61">
        <f t="shared" si="27"/>
        <v>0</v>
      </c>
      <c r="LY10" s="61">
        <f t="shared" si="28"/>
        <v>0</v>
      </c>
      <c r="LZ10" s="62">
        <f t="shared" si="29"/>
        <v>6</v>
      </c>
      <c r="MA10" s="60">
        <f t="shared" si="30"/>
        <v>0</v>
      </c>
      <c r="MB10" s="61">
        <f t="shared" si="31"/>
        <v>0</v>
      </c>
      <c r="MC10" s="61">
        <f t="shared" si="32"/>
        <v>0</v>
      </c>
      <c r="MD10" s="61">
        <f t="shared" si="33"/>
        <v>0</v>
      </c>
      <c r="ME10" s="62">
        <f t="shared" si="34"/>
        <v>0</v>
      </c>
      <c r="MF10" s="60">
        <f t="shared" si="35"/>
        <v>0</v>
      </c>
      <c r="MG10" s="61">
        <f t="shared" si="36"/>
        <v>0</v>
      </c>
      <c r="MH10" s="61">
        <f t="shared" si="37"/>
        <v>0</v>
      </c>
      <c r="MI10" s="61">
        <f t="shared" si="38"/>
        <v>0</v>
      </c>
      <c r="MJ10" s="62">
        <f t="shared" si="39"/>
        <v>0</v>
      </c>
      <c r="MK10" s="60">
        <f t="shared" si="40"/>
        <v>5</v>
      </c>
      <c r="ML10" s="61">
        <f t="shared" si="41"/>
        <v>5</v>
      </c>
      <c r="MM10" s="61">
        <f t="shared" si="42"/>
        <v>0</v>
      </c>
      <c r="MN10" s="61">
        <f t="shared" si="43"/>
        <v>0</v>
      </c>
      <c r="MO10" s="62">
        <f t="shared" si="44"/>
        <v>25</v>
      </c>
      <c r="MP10" s="60">
        <f t="shared" si="45"/>
        <v>0</v>
      </c>
      <c r="MQ10" s="61">
        <f t="shared" si="46"/>
        <v>0</v>
      </c>
      <c r="MR10" s="61">
        <f t="shared" si="47"/>
        <v>0</v>
      </c>
      <c r="MS10" s="61">
        <f t="shared" si="48"/>
        <v>0</v>
      </c>
      <c r="MT10" s="62">
        <f t="shared" si="49"/>
        <v>0</v>
      </c>
      <c r="MU10" s="63">
        <f t="shared" si="50"/>
        <v>5</v>
      </c>
      <c r="MV10" s="61">
        <f t="shared" si="51"/>
        <v>0</v>
      </c>
      <c r="MW10" s="61">
        <f t="shared" si="52"/>
        <v>2</v>
      </c>
      <c r="MX10" s="61">
        <f t="shared" si="53"/>
        <v>0</v>
      </c>
      <c r="MY10" s="62">
        <f t="shared" si="54"/>
        <v>0</v>
      </c>
      <c r="MZ10" s="42"/>
      <c r="NA10" s="294"/>
      <c r="NB10" s="9" t="s">
        <v>18</v>
      </c>
      <c r="NC10" s="60">
        <f t="shared" ref="NC10:NC42" si="64">JB10+JC10+JD10+JE10+HT10+HU10+HV10+ES10+ET10+EU10+EV10+EW10+EX10+EY10+EZ10+BN10+BO10+BP10+BQ10+BR10+BS10+BT10+C10+D10</f>
        <v>0</v>
      </c>
      <c r="ND10" s="61">
        <f t="shared" ref="ND10:ND42" si="65">SUM(E10:J10,BV10:CD10,FA10:FF10,HW10:HY10,JF10:JI10)</f>
        <v>0</v>
      </c>
      <c r="NE10" s="61">
        <f t="shared" si="55"/>
        <v>688</v>
      </c>
      <c r="NF10" s="61">
        <f t="shared" si="56"/>
        <v>5</v>
      </c>
      <c r="NG10" s="61">
        <f t="shared" si="57"/>
        <v>110</v>
      </c>
      <c r="NH10" s="61">
        <f t="shared" si="58"/>
        <v>11</v>
      </c>
      <c r="NI10" s="61">
        <f t="shared" si="59"/>
        <v>0</v>
      </c>
      <c r="NJ10" s="61">
        <f t="shared" si="60"/>
        <v>0</v>
      </c>
      <c r="NK10" s="61">
        <f t="shared" si="61"/>
        <v>35</v>
      </c>
      <c r="NL10" s="61">
        <f t="shared" si="62"/>
        <v>0</v>
      </c>
      <c r="NM10" s="62">
        <f t="shared" si="63"/>
        <v>7</v>
      </c>
    </row>
    <row r="11" spans="1:387" ht="14.25" customHeight="1">
      <c r="A11" s="294"/>
      <c r="B11" s="9" t="s">
        <v>19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64"/>
      <c r="BI11" s="64"/>
      <c r="BJ11" s="64"/>
      <c r="BK11" s="64"/>
      <c r="BL11" s="11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>
        <v>30</v>
      </c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64"/>
      <c r="EN11" s="64"/>
      <c r="EO11" s="64"/>
      <c r="EP11" s="64"/>
      <c r="EQ11" s="11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64"/>
      <c r="HN11" s="64"/>
      <c r="HO11" s="64"/>
      <c r="HP11" s="64"/>
      <c r="HQ11" s="64"/>
      <c r="HR11" s="11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64"/>
      <c r="IZ11" s="11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64"/>
      <c r="KR11" s="64"/>
      <c r="KS11" s="11"/>
      <c r="KU11" s="294"/>
      <c r="KV11" s="9" t="s">
        <v>19</v>
      </c>
      <c r="KW11" s="60">
        <f t="shared" si="0"/>
        <v>0</v>
      </c>
      <c r="KX11" s="61">
        <f t="shared" si="1"/>
        <v>0</v>
      </c>
      <c r="KY11" s="61">
        <f t="shared" si="2"/>
        <v>0</v>
      </c>
      <c r="KZ11" s="61">
        <f t="shared" si="3"/>
        <v>0</v>
      </c>
      <c r="LA11" s="62">
        <f t="shared" si="4"/>
        <v>0</v>
      </c>
      <c r="LB11" s="60">
        <f t="shared" si="5"/>
        <v>0</v>
      </c>
      <c r="LC11" s="61">
        <f t="shared" si="6"/>
        <v>0</v>
      </c>
      <c r="LD11" s="61">
        <f t="shared" si="7"/>
        <v>0</v>
      </c>
      <c r="LE11" s="61">
        <f t="shared" si="8"/>
        <v>0</v>
      </c>
      <c r="LF11" s="62">
        <f t="shared" si="9"/>
        <v>0</v>
      </c>
      <c r="LG11" s="60">
        <f t="shared" si="10"/>
        <v>0</v>
      </c>
      <c r="LH11" s="61">
        <f t="shared" si="11"/>
        <v>30</v>
      </c>
      <c r="LI11" s="61">
        <f t="shared" si="12"/>
        <v>0</v>
      </c>
      <c r="LJ11" s="61">
        <f t="shared" si="13"/>
        <v>0</v>
      </c>
      <c r="LK11" s="62">
        <f t="shared" si="14"/>
        <v>0</v>
      </c>
      <c r="LL11" s="60">
        <f t="shared" si="15"/>
        <v>0</v>
      </c>
      <c r="LM11" s="61">
        <f t="shared" si="16"/>
        <v>0</v>
      </c>
      <c r="LN11" s="61">
        <f t="shared" si="17"/>
        <v>0</v>
      </c>
      <c r="LO11" s="61">
        <f t="shared" si="18"/>
        <v>0</v>
      </c>
      <c r="LP11" s="62">
        <f t="shared" si="19"/>
        <v>0</v>
      </c>
      <c r="LQ11" s="60">
        <f t="shared" si="20"/>
        <v>0</v>
      </c>
      <c r="LR11" s="61">
        <f t="shared" si="21"/>
        <v>0</v>
      </c>
      <c r="LS11" s="61">
        <f t="shared" si="22"/>
        <v>0</v>
      </c>
      <c r="LT11" s="61">
        <f t="shared" si="23"/>
        <v>0</v>
      </c>
      <c r="LU11" s="62">
        <f t="shared" si="24"/>
        <v>0</v>
      </c>
      <c r="LV11" s="60">
        <f t="shared" si="25"/>
        <v>0</v>
      </c>
      <c r="LW11" s="61">
        <f t="shared" si="26"/>
        <v>0</v>
      </c>
      <c r="LX11" s="61">
        <f t="shared" si="27"/>
        <v>0</v>
      </c>
      <c r="LY11" s="61">
        <f t="shared" si="28"/>
        <v>0</v>
      </c>
      <c r="LZ11" s="62">
        <f t="shared" si="29"/>
        <v>0</v>
      </c>
      <c r="MA11" s="60">
        <f t="shared" si="30"/>
        <v>0</v>
      </c>
      <c r="MB11" s="61">
        <f t="shared" si="31"/>
        <v>0</v>
      </c>
      <c r="MC11" s="61">
        <f t="shared" si="32"/>
        <v>0</v>
      </c>
      <c r="MD11" s="61">
        <f t="shared" si="33"/>
        <v>0</v>
      </c>
      <c r="ME11" s="62">
        <f t="shared" si="34"/>
        <v>0</v>
      </c>
      <c r="MF11" s="60">
        <f t="shared" si="35"/>
        <v>0</v>
      </c>
      <c r="MG11" s="61">
        <f t="shared" si="36"/>
        <v>0</v>
      </c>
      <c r="MH11" s="61">
        <f t="shared" si="37"/>
        <v>0</v>
      </c>
      <c r="MI11" s="61">
        <f t="shared" si="38"/>
        <v>0</v>
      </c>
      <c r="MJ11" s="62">
        <f t="shared" si="39"/>
        <v>0</v>
      </c>
      <c r="MK11" s="60">
        <f t="shared" si="40"/>
        <v>0</v>
      </c>
      <c r="ML11" s="61">
        <f t="shared" si="41"/>
        <v>0</v>
      </c>
      <c r="MM11" s="61">
        <f t="shared" si="42"/>
        <v>0</v>
      </c>
      <c r="MN11" s="61">
        <f t="shared" si="43"/>
        <v>0</v>
      </c>
      <c r="MO11" s="62">
        <f t="shared" si="44"/>
        <v>0</v>
      </c>
      <c r="MP11" s="60">
        <f t="shared" si="45"/>
        <v>0</v>
      </c>
      <c r="MQ11" s="61">
        <f t="shared" si="46"/>
        <v>0</v>
      </c>
      <c r="MR11" s="61">
        <f t="shared" si="47"/>
        <v>0</v>
      </c>
      <c r="MS11" s="61">
        <f t="shared" si="48"/>
        <v>0</v>
      </c>
      <c r="MT11" s="62">
        <f t="shared" si="49"/>
        <v>0</v>
      </c>
      <c r="MU11" s="63">
        <f t="shared" si="50"/>
        <v>0</v>
      </c>
      <c r="MV11" s="61">
        <f t="shared" si="51"/>
        <v>0</v>
      </c>
      <c r="MW11" s="61">
        <f t="shared" si="52"/>
        <v>0</v>
      </c>
      <c r="MX11" s="61">
        <f t="shared" si="53"/>
        <v>0</v>
      </c>
      <c r="MY11" s="62">
        <f t="shared" si="54"/>
        <v>0</v>
      </c>
      <c r="MZ11" s="42"/>
      <c r="NA11" s="294"/>
      <c r="NB11" s="9" t="s">
        <v>19</v>
      </c>
      <c r="NC11" s="60">
        <f t="shared" si="64"/>
        <v>0</v>
      </c>
      <c r="ND11" s="61">
        <f t="shared" si="65"/>
        <v>0</v>
      </c>
      <c r="NE11" s="61">
        <f t="shared" si="55"/>
        <v>30</v>
      </c>
      <c r="NF11" s="61">
        <f t="shared" si="56"/>
        <v>0</v>
      </c>
      <c r="NG11" s="61">
        <f t="shared" si="57"/>
        <v>0</v>
      </c>
      <c r="NH11" s="61">
        <f t="shared" si="58"/>
        <v>0</v>
      </c>
      <c r="NI11" s="61">
        <f t="shared" si="59"/>
        <v>0</v>
      </c>
      <c r="NJ11" s="61">
        <f t="shared" si="60"/>
        <v>0</v>
      </c>
      <c r="NK11" s="61">
        <f t="shared" si="61"/>
        <v>0</v>
      </c>
      <c r="NL11" s="61">
        <f t="shared" si="62"/>
        <v>0</v>
      </c>
      <c r="NM11" s="62">
        <f t="shared" si="63"/>
        <v>0</v>
      </c>
    </row>
    <row r="12" spans="1:387" ht="14.25" customHeight="1">
      <c r="A12" s="294"/>
      <c r="B12" s="12" t="s">
        <v>20</v>
      </c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65"/>
      <c r="BI12" s="65"/>
      <c r="BJ12" s="65"/>
      <c r="BK12" s="65"/>
      <c r="BL12" s="14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65"/>
      <c r="EN12" s="65"/>
      <c r="EO12" s="65"/>
      <c r="EP12" s="65"/>
      <c r="EQ12" s="14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65"/>
      <c r="HN12" s="65"/>
      <c r="HO12" s="65"/>
      <c r="HP12" s="65"/>
      <c r="HQ12" s="65"/>
      <c r="HR12" s="14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65"/>
      <c r="IZ12" s="14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65"/>
      <c r="KR12" s="65"/>
      <c r="KS12" s="14"/>
      <c r="KU12" s="294"/>
      <c r="KV12" s="12" t="s">
        <v>20</v>
      </c>
      <c r="KW12" s="60">
        <f t="shared" si="0"/>
        <v>0</v>
      </c>
      <c r="KX12" s="61">
        <f t="shared" si="1"/>
        <v>0</v>
      </c>
      <c r="KY12" s="61">
        <f t="shared" si="2"/>
        <v>0</v>
      </c>
      <c r="KZ12" s="61">
        <f t="shared" si="3"/>
        <v>0</v>
      </c>
      <c r="LA12" s="62">
        <f t="shared" si="4"/>
        <v>0</v>
      </c>
      <c r="LB12" s="60">
        <f t="shared" si="5"/>
        <v>0</v>
      </c>
      <c r="LC12" s="61">
        <f t="shared" si="6"/>
        <v>0</v>
      </c>
      <c r="LD12" s="61">
        <f t="shared" si="7"/>
        <v>0</v>
      </c>
      <c r="LE12" s="61">
        <f t="shared" si="8"/>
        <v>0</v>
      </c>
      <c r="LF12" s="62">
        <f t="shared" si="9"/>
        <v>0</v>
      </c>
      <c r="LG12" s="60">
        <f t="shared" si="10"/>
        <v>0</v>
      </c>
      <c r="LH12" s="61">
        <f t="shared" si="11"/>
        <v>0</v>
      </c>
      <c r="LI12" s="61">
        <f t="shared" si="12"/>
        <v>0</v>
      </c>
      <c r="LJ12" s="61">
        <f t="shared" si="13"/>
        <v>0</v>
      </c>
      <c r="LK12" s="62">
        <f t="shared" si="14"/>
        <v>0</v>
      </c>
      <c r="LL12" s="60">
        <f t="shared" si="15"/>
        <v>0</v>
      </c>
      <c r="LM12" s="61">
        <f t="shared" si="16"/>
        <v>0</v>
      </c>
      <c r="LN12" s="61">
        <f t="shared" si="17"/>
        <v>0</v>
      </c>
      <c r="LO12" s="61">
        <f t="shared" si="18"/>
        <v>0</v>
      </c>
      <c r="LP12" s="62">
        <f t="shared" si="19"/>
        <v>0</v>
      </c>
      <c r="LQ12" s="60">
        <f t="shared" si="20"/>
        <v>0</v>
      </c>
      <c r="LR12" s="61">
        <f t="shared" si="21"/>
        <v>0</v>
      </c>
      <c r="LS12" s="61">
        <f t="shared" si="22"/>
        <v>0</v>
      </c>
      <c r="LT12" s="61">
        <f t="shared" si="23"/>
        <v>0</v>
      </c>
      <c r="LU12" s="62">
        <f t="shared" si="24"/>
        <v>0</v>
      </c>
      <c r="LV12" s="60">
        <f t="shared" si="25"/>
        <v>0</v>
      </c>
      <c r="LW12" s="61">
        <f t="shared" si="26"/>
        <v>0</v>
      </c>
      <c r="LX12" s="61">
        <f t="shared" si="27"/>
        <v>0</v>
      </c>
      <c r="LY12" s="61">
        <f t="shared" si="28"/>
        <v>0</v>
      </c>
      <c r="LZ12" s="62">
        <f t="shared" si="29"/>
        <v>0</v>
      </c>
      <c r="MA12" s="60">
        <f t="shared" si="30"/>
        <v>0</v>
      </c>
      <c r="MB12" s="61">
        <f t="shared" si="31"/>
        <v>0</v>
      </c>
      <c r="MC12" s="61">
        <f t="shared" si="32"/>
        <v>0</v>
      </c>
      <c r="MD12" s="61">
        <f t="shared" si="33"/>
        <v>0</v>
      </c>
      <c r="ME12" s="62">
        <f t="shared" si="34"/>
        <v>0</v>
      </c>
      <c r="MF12" s="60">
        <f t="shared" si="35"/>
        <v>0</v>
      </c>
      <c r="MG12" s="61">
        <f t="shared" si="36"/>
        <v>0</v>
      </c>
      <c r="MH12" s="61">
        <f t="shared" si="37"/>
        <v>0</v>
      </c>
      <c r="MI12" s="61">
        <f t="shared" si="38"/>
        <v>0</v>
      </c>
      <c r="MJ12" s="62">
        <f t="shared" si="39"/>
        <v>0</v>
      </c>
      <c r="MK12" s="60">
        <f t="shared" si="40"/>
        <v>0</v>
      </c>
      <c r="ML12" s="61">
        <f t="shared" si="41"/>
        <v>0</v>
      </c>
      <c r="MM12" s="61">
        <f t="shared" si="42"/>
        <v>0</v>
      </c>
      <c r="MN12" s="61">
        <f t="shared" si="43"/>
        <v>0</v>
      </c>
      <c r="MO12" s="62">
        <f t="shared" si="44"/>
        <v>0</v>
      </c>
      <c r="MP12" s="60">
        <f t="shared" si="45"/>
        <v>0</v>
      </c>
      <c r="MQ12" s="61">
        <f t="shared" si="46"/>
        <v>0</v>
      </c>
      <c r="MR12" s="61">
        <f t="shared" si="47"/>
        <v>0</v>
      </c>
      <c r="MS12" s="61">
        <f t="shared" si="48"/>
        <v>0</v>
      </c>
      <c r="MT12" s="62">
        <f t="shared" si="49"/>
        <v>0</v>
      </c>
      <c r="MU12" s="63">
        <f t="shared" si="50"/>
        <v>0</v>
      </c>
      <c r="MV12" s="61">
        <f t="shared" si="51"/>
        <v>0</v>
      </c>
      <c r="MW12" s="61">
        <f t="shared" si="52"/>
        <v>0</v>
      </c>
      <c r="MX12" s="61">
        <f t="shared" si="53"/>
        <v>0</v>
      </c>
      <c r="MY12" s="62">
        <f t="shared" si="54"/>
        <v>0</v>
      </c>
      <c r="MZ12" s="42"/>
      <c r="NA12" s="294"/>
      <c r="NB12" s="12" t="s">
        <v>20</v>
      </c>
      <c r="NC12" s="60">
        <f t="shared" si="64"/>
        <v>0</v>
      </c>
      <c r="ND12" s="61">
        <f t="shared" si="65"/>
        <v>0</v>
      </c>
      <c r="NE12" s="61">
        <f t="shared" si="55"/>
        <v>0</v>
      </c>
      <c r="NF12" s="61">
        <f t="shared" si="56"/>
        <v>0</v>
      </c>
      <c r="NG12" s="61">
        <f t="shared" si="57"/>
        <v>0</v>
      </c>
      <c r="NH12" s="61">
        <f t="shared" si="58"/>
        <v>0</v>
      </c>
      <c r="NI12" s="61">
        <f t="shared" si="59"/>
        <v>0</v>
      </c>
      <c r="NJ12" s="61">
        <f t="shared" si="60"/>
        <v>0</v>
      </c>
      <c r="NK12" s="61">
        <f t="shared" si="61"/>
        <v>0</v>
      </c>
      <c r="NL12" s="61">
        <f t="shared" si="62"/>
        <v>0</v>
      </c>
      <c r="NM12" s="62">
        <f t="shared" si="63"/>
        <v>0</v>
      </c>
    </row>
    <row r="13" spans="1:387" ht="14.25" customHeight="1">
      <c r="A13" s="294"/>
      <c r="B13" s="12" t="s">
        <v>21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65"/>
      <c r="BI13" s="65"/>
      <c r="BJ13" s="65"/>
      <c r="BK13" s="65"/>
      <c r="BL13" s="14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65"/>
      <c r="EN13" s="65"/>
      <c r="EO13" s="65"/>
      <c r="EP13" s="65"/>
      <c r="EQ13" s="14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65"/>
      <c r="HN13" s="65"/>
      <c r="HO13" s="65"/>
      <c r="HP13" s="65"/>
      <c r="HQ13" s="65"/>
      <c r="HR13" s="14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65"/>
      <c r="IZ13" s="14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65"/>
      <c r="KR13" s="65"/>
      <c r="KS13" s="14"/>
      <c r="KU13" s="294"/>
      <c r="KV13" s="12" t="s">
        <v>21</v>
      </c>
      <c r="KW13" s="60">
        <f t="shared" si="0"/>
        <v>0</v>
      </c>
      <c r="KX13" s="61">
        <f t="shared" si="1"/>
        <v>0</v>
      </c>
      <c r="KY13" s="61">
        <f t="shared" si="2"/>
        <v>0</v>
      </c>
      <c r="KZ13" s="61">
        <f t="shared" si="3"/>
        <v>0</v>
      </c>
      <c r="LA13" s="62">
        <f t="shared" si="4"/>
        <v>0</v>
      </c>
      <c r="LB13" s="60">
        <f t="shared" si="5"/>
        <v>0</v>
      </c>
      <c r="LC13" s="61">
        <f t="shared" si="6"/>
        <v>0</v>
      </c>
      <c r="LD13" s="61">
        <f t="shared" si="7"/>
        <v>0</v>
      </c>
      <c r="LE13" s="61">
        <f t="shared" si="8"/>
        <v>0</v>
      </c>
      <c r="LF13" s="62">
        <f t="shared" si="9"/>
        <v>0</v>
      </c>
      <c r="LG13" s="60">
        <f t="shared" si="10"/>
        <v>0</v>
      </c>
      <c r="LH13" s="61">
        <f t="shared" si="11"/>
        <v>0</v>
      </c>
      <c r="LI13" s="61">
        <f t="shared" si="12"/>
        <v>0</v>
      </c>
      <c r="LJ13" s="61">
        <f t="shared" si="13"/>
        <v>0</v>
      </c>
      <c r="LK13" s="62">
        <f t="shared" si="14"/>
        <v>0</v>
      </c>
      <c r="LL13" s="60">
        <f t="shared" si="15"/>
        <v>0</v>
      </c>
      <c r="LM13" s="61">
        <f t="shared" si="16"/>
        <v>0</v>
      </c>
      <c r="LN13" s="61">
        <f t="shared" si="17"/>
        <v>0</v>
      </c>
      <c r="LO13" s="61">
        <f t="shared" si="18"/>
        <v>0</v>
      </c>
      <c r="LP13" s="62">
        <f t="shared" si="19"/>
        <v>0</v>
      </c>
      <c r="LQ13" s="60">
        <f t="shared" si="20"/>
        <v>0</v>
      </c>
      <c r="LR13" s="61">
        <f t="shared" si="21"/>
        <v>0</v>
      </c>
      <c r="LS13" s="61">
        <f t="shared" si="22"/>
        <v>0</v>
      </c>
      <c r="LT13" s="61">
        <f t="shared" si="23"/>
        <v>0</v>
      </c>
      <c r="LU13" s="62">
        <f t="shared" si="24"/>
        <v>0</v>
      </c>
      <c r="LV13" s="60">
        <f t="shared" si="25"/>
        <v>0</v>
      </c>
      <c r="LW13" s="61">
        <f t="shared" si="26"/>
        <v>0</v>
      </c>
      <c r="LX13" s="61">
        <f t="shared" si="27"/>
        <v>0</v>
      </c>
      <c r="LY13" s="61">
        <f t="shared" si="28"/>
        <v>0</v>
      </c>
      <c r="LZ13" s="62">
        <f t="shared" si="29"/>
        <v>0</v>
      </c>
      <c r="MA13" s="60">
        <f t="shared" si="30"/>
        <v>0</v>
      </c>
      <c r="MB13" s="61">
        <f t="shared" si="31"/>
        <v>0</v>
      </c>
      <c r="MC13" s="61">
        <f t="shared" si="32"/>
        <v>0</v>
      </c>
      <c r="MD13" s="61">
        <f t="shared" si="33"/>
        <v>0</v>
      </c>
      <c r="ME13" s="62">
        <f t="shared" si="34"/>
        <v>0</v>
      </c>
      <c r="MF13" s="60">
        <f t="shared" si="35"/>
        <v>0</v>
      </c>
      <c r="MG13" s="61">
        <f t="shared" si="36"/>
        <v>0</v>
      </c>
      <c r="MH13" s="61">
        <f t="shared" si="37"/>
        <v>0</v>
      </c>
      <c r="MI13" s="61">
        <f t="shared" si="38"/>
        <v>0</v>
      </c>
      <c r="MJ13" s="62">
        <f t="shared" si="39"/>
        <v>0</v>
      </c>
      <c r="MK13" s="60">
        <f t="shared" si="40"/>
        <v>0</v>
      </c>
      <c r="ML13" s="61">
        <f t="shared" si="41"/>
        <v>0</v>
      </c>
      <c r="MM13" s="61">
        <f t="shared" si="42"/>
        <v>0</v>
      </c>
      <c r="MN13" s="61">
        <f t="shared" si="43"/>
        <v>0</v>
      </c>
      <c r="MO13" s="62">
        <f t="shared" si="44"/>
        <v>0</v>
      </c>
      <c r="MP13" s="60">
        <f t="shared" si="45"/>
        <v>0</v>
      </c>
      <c r="MQ13" s="61">
        <f t="shared" si="46"/>
        <v>0</v>
      </c>
      <c r="MR13" s="61">
        <f t="shared" si="47"/>
        <v>0</v>
      </c>
      <c r="MS13" s="61">
        <f t="shared" si="48"/>
        <v>0</v>
      </c>
      <c r="MT13" s="62">
        <f t="shared" si="49"/>
        <v>0</v>
      </c>
      <c r="MU13" s="63">
        <f t="shared" si="50"/>
        <v>0</v>
      </c>
      <c r="MV13" s="61">
        <f t="shared" si="51"/>
        <v>0</v>
      </c>
      <c r="MW13" s="61">
        <f t="shared" si="52"/>
        <v>0</v>
      </c>
      <c r="MX13" s="61">
        <f t="shared" si="53"/>
        <v>0</v>
      </c>
      <c r="MY13" s="62">
        <f t="shared" si="54"/>
        <v>0</v>
      </c>
      <c r="MZ13" s="42"/>
      <c r="NA13" s="294"/>
      <c r="NB13" s="12" t="s">
        <v>21</v>
      </c>
      <c r="NC13" s="60">
        <f t="shared" si="64"/>
        <v>0</v>
      </c>
      <c r="ND13" s="61">
        <f t="shared" si="65"/>
        <v>0</v>
      </c>
      <c r="NE13" s="61">
        <f t="shared" si="55"/>
        <v>0</v>
      </c>
      <c r="NF13" s="61">
        <f t="shared" si="56"/>
        <v>0</v>
      </c>
      <c r="NG13" s="61">
        <f t="shared" si="57"/>
        <v>0</v>
      </c>
      <c r="NH13" s="61">
        <f t="shared" si="58"/>
        <v>0</v>
      </c>
      <c r="NI13" s="61">
        <f t="shared" si="59"/>
        <v>0</v>
      </c>
      <c r="NJ13" s="61">
        <f t="shared" si="60"/>
        <v>0</v>
      </c>
      <c r="NK13" s="61">
        <f t="shared" si="61"/>
        <v>0</v>
      </c>
      <c r="NL13" s="61">
        <f t="shared" si="62"/>
        <v>0</v>
      </c>
      <c r="NM13" s="62">
        <f t="shared" si="63"/>
        <v>0</v>
      </c>
    </row>
    <row r="14" spans="1:387" ht="14.25" customHeight="1">
      <c r="A14" s="292"/>
      <c r="B14" s="66" t="s">
        <v>22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67"/>
      <c r="BI14" s="67"/>
      <c r="BJ14" s="67"/>
      <c r="BK14" s="67"/>
      <c r="BL14" s="17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>
        <v>3</v>
      </c>
      <c r="DD14" s="16">
        <v>5</v>
      </c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>
        <v>15</v>
      </c>
      <c r="EA14" s="16">
        <v>3</v>
      </c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67"/>
      <c r="EN14" s="67"/>
      <c r="EO14" s="67">
        <v>5</v>
      </c>
      <c r="EP14" s="67"/>
      <c r="EQ14" s="17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>
        <v>2</v>
      </c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67"/>
      <c r="HN14" s="67"/>
      <c r="HO14" s="67"/>
      <c r="HP14" s="67"/>
      <c r="HQ14" s="67">
        <v>3</v>
      </c>
      <c r="HR14" s="17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  <c r="IW14" s="16"/>
      <c r="IX14" s="16"/>
      <c r="IY14" s="67"/>
      <c r="IZ14" s="17"/>
      <c r="JB14" s="16"/>
      <c r="JC14" s="16"/>
      <c r="JD14" s="16"/>
      <c r="JE14" s="16"/>
      <c r="JF14" s="16"/>
      <c r="JG14" s="16"/>
      <c r="JH14" s="16"/>
      <c r="JI14" s="16"/>
      <c r="JJ14" s="16"/>
      <c r="JK14" s="16"/>
      <c r="JL14" s="16"/>
      <c r="JM14" s="16"/>
      <c r="JN14" s="16"/>
      <c r="JO14" s="16"/>
      <c r="JP14" s="16"/>
      <c r="JQ14" s="16"/>
      <c r="JR14" s="16"/>
      <c r="JS14" s="16"/>
      <c r="JT14" s="16"/>
      <c r="JU14" s="16"/>
      <c r="JV14" s="16"/>
      <c r="JW14" s="16"/>
      <c r="JX14" s="16"/>
      <c r="JY14" s="16"/>
      <c r="JZ14" s="16"/>
      <c r="KA14" s="16"/>
      <c r="KB14" s="16"/>
      <c r="KC14" s="16"/>
      <c r="KD14" s="16"/>
      <c r="KE14" s="16"/>
      <c r="KF14" s="16"/>
      <c r="KG14" s="16"/>
      <c r="KH14" s="16"/>
      <c r="KI14" s="16"/>
      <c r="KJ14" s="16"/>
      <c r="KK14" s="16"/>
      <c r="KL14" s="16"/>
      <c r="KM14" s="16"/>
      <c r="KN14" s="16"/>
      <c r="KO14" s="16"/>
      <c r="KP14" s="16"/>
      <c r="KQ14" s="67"/>
      <c r="KR14" s="67"/>
      <c r="KS14" s="17"/>
      <c r="KU14" s="292"/>
      <c r="KV14" s="15" t="s">
        <v>22</v>
      </c>
      <c r="KW14" s="60">
        <f t="shared" si="0"/>
        <v>0</v>
      </c>
      <c r="KX14" s="61">
        <f t="shared" si="1"/>
        <v>0</v>
      </c>
      <c r="KY14" s="61">
        <f t="shared" si="2"/>
        <v>0</v>
      </c>
      <c r="KZ14" s="61">
        <f t="shared" si="3"/>
        <v>0</v>
      </c>
      <c r="LA14" s="62">
        <f t="shared" si="4"/>
        <v>0</v>
      </c>
      <c r="LB14" s="60">
        <f t="shared" si="5"/>
        <v>0</v>
      </c>
      <c r="LC14" s="61">
        <f t="shared" si="6"/>
        <v>0</v>
      </c>
      <c r="LD14" s="61">
        <f t="shared" si="7"/>
        <v>0</v>
      </c>
      <c r="LE14" s="61">
        <f t="shared" si="8"/>
        <v>0</v>
      </c>
      <c r="LF14" s="62">
        <f t="shared" si="9"/>
        <v>0</v>
      </c>
      <c r="LG14" s="60">
        <f t="shared" si="10"/>
        <v>0</v>
      </c>
      <c r="LH14" s="61">
        <f t="shared" si="11"/>
        <v>0</v>
      </c>
      <c r="LI14" s="61">
        <f t="shared" si="12"/>
        <v>0</v>
      </c>
      <c r="LJ14" s="61">
        <f t="shared" si="13"/>
        <v>0</v>
      </c>
      <c r="LK14" s="62">
        <f t="shared" si="14"/>
        <v>0</v>
      </c>
      <c r="LL14" s="60">
        <f t="shared" si="15"/>
        <v>0</v>
      </c>
      <c r="LM14" s="61">
        <f t="shared" si="16"/>
        <v>0</v>
      </c>
      <c r="LN14" s="61">
        <f t="shared" si="17"/>
        <v>0</v>
      </c>
      <c r="LO14" s="61">
        <f t="shared" si="18"/>
        <v>0</v>
      </c>
      <c r="LP14" s="62">
        <f t="shared" si="19"/>
        <v>0</v>
      </c>
      <c r="LQ14" s="60">
        <f t="shared" si="20"/>
        <v>0</v>
      </c>
      <c r="LR14" s="61">
        <f t="shared" si="21"/>
        <v>8</v>
      </c>
      <c r="LS14" s="61">
        <f t="shared" si="22"/>
        <v>0</v>
      </c>
      <c r="LT14" s="61">
        <f t="shared" si="23"/>
        <v>0</v>
      </c>
      <c r="LU14" s="62">
        <f t="shared" si="24"/>
        <v>0</v>
      </c>
      <c r="LV14" s="60">
        <f t="shared" si="25"/>
        <v>0</v>
      </c>
      <c r="LW14" s="61">
        <f t="shared" si="26"/>
        <v>0</v>
      </c>
      <c r="LX14" s="61">
        <f t="shared" si="27"/>
        <v>0</v>
      </c>
      <c r="LY14" s="61">
        <f t="shared" si="28"/>
        <v>0</v>
      </c>
      <c r="LZ14" s="62">
        <f t="shared" si="29"/>
        <v>0</v>
      </c>
      <c r="MA14" s="60">
        <f t="shared" si="30"/>
        <v>0</v>
      </c>
      <c r="MB14" s="61">
        <f t="shared" si="31"/>
        <v>0</v>
      </c>
      <c r="MC14" s="61">
        <f t="shared" si="32"/>
        <v>0</v>
      </c>
      <c r="MD14" s="61">
        <f t="shared" si="33"/>
        <v>0</v>
      </c>
      <c r="ME14" s="62">
        <f t="shared" si="34"/>
        <v>0</v>
      </c>
      <c r="MF14" s="60">
        <f t="shared" si="35"/>
        <v>0</v>
      </c>
      <c r="MG14" s="61">
        <f t="shared" si="36"/>
        <v>0</v>
      </c>
      <c r="MH14" s="61">
        <f t="shared" si="37"/>
        <v>0</v>
      </c>
      <c r="MI14" s="61">
        <f t="shared" si="38"/>
        <v>0</v>
      </c>
      <c r="MJ14" s="62">
        <f t="shared" si="39"/>
        <v>0</v>
      </c>
      <c r="MK14" s="60">
        <f t="shared" si="40"/>
        <v>0</v>
      </c>
      <c r="ML14" s="61">
        <f t="shared" si="41"/>
        <v>18</v>
      </c>
      <c r="MM14" s="61">
        <f t="shared" si="42"/>
        <v>2</v>
      </c>
      <c r="MN14" s="61">
        <f t="shared" si="43"/>
        <v>0</v>
      </c>
      <c r="MO14" s="62">
        <f t="shared" si="44"/>
        <v>0</v>
      </c>
      <c r="MP14" s="60">
        <f t="shared" si="45"/>
        <v>0</v>
      </c>
      <c r="MQ14" s="61">
        <f t="shared" si="46"/>
        <v>0</v>
      </c>
      <c r="MR14" s="61">
        <f t="shared" si="47"/>
        <v>0</v>
      </c>
      <c r="MS14" s="61">
        <f t="shared" si="48"/>
        <v>0</v>
      </c>
      <c r="MT14" s="62">
        <f t="shared" si="49"/>
        <v>0</v>
      </c>
      <c r="MU14" s="63">
        <f t="shared" si="50"/>
        <v>0</v>
      </c>
      <c r="MV14" s="61">
        <f t="shared" si="51"/>
        <v>5</v>
      </c>
      <c r="MW14" s="61">
        <f t="shared" si="52"/>
        <v>3</v>
      </c>
      <c r="MX14" s="61">
        <f t="shared" si="53"/>
        <v>0</v>
      </c>
      <c r="MY14" s="62">
        <f t="shared" si="54"/>
        <v>0</v>
      </c>
      <c r="MZ14" s="42"/>
      <c r="NA14" s="292"/>
      <c r="NB14" s="15" t="s">
        <v>22</v>
      </c>
      <c r="NC14" s="60">
        <f t="shared" si="64"/>
        <v>0</v>
      </c>
      <c r="ND14" s="61">
        <f t="shared" si="65"/>
        <v>0</v>
      </c>
      <c r="NE14" s="61">
        <f t="shared" si="55"/>
        <v>0</v>
      </c>
      <c r="NF14" s="61">
        <f t="shared" si="56"/>
        <v>0</v>
      </c>
      <c r="NG14" s="61">
        <f t="shared" si="57"/>
        <v>8</v>
      </c>
      <c r="NH14" s="61">
        <f t="shared" si="58"/>
        <v>0</v>
      </c>
      <c r="NI14" s="61">
        <f t="shared" si="59"/>
        <v>0</v>
      </c>
      <c r="NJ14" s="61">
        <f t="shared" si="60"/>
        <v>0</v>
      </c>
      <c r="NK14" s="61">
        <f t="shared" si="61"/>
        <v>20</v>
      </c>
      <c r="NL14" s="61">
        <f t="shared" si="62"/>
        <v>0</v>
      </c>
      <c r="NM14" s="62">
        <f t="shared" si="63"/>
        <v>8</v>
      </c>
    </row>
    <row r="15" spans="1:387" ht="18" customHeight="1">
      <c r="A15" s="291" t="s">
        <v>23</v>
      </c>
      <c r="B15" s="6" t="s">
        <v>24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>
        <v>30</v>
      </c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>
        <v>5</v>
      </c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>
        <v>7</v>
      </c>
      <c r="AV15" s="7"/>
      <c r="AW15" s="7"/>
      <c r="AX15" s="7"/>
      <c r="AY15" s="7">
        <v>3</v>
      </c>
      <c r="AZ15" s="7"/>
      <c r="BA15" s="7"/>
      <c r="BB15" s="7"/>
      <c r="BC15" s="7"/>
      <c r="BD15" s="7"/>
      <c r="BE15" s="7"/>
      <c r="BF15" s="7"/>
      <c r="BG15" s="7"/>
      <c r="BH15" s="59"/>
      <c r="BI15" s="59"/>
      <c r="BJ15" s="59">
        <v>4</v>
      </c>
      <c r="BK15" s="59"/>
      <c r="BL15" s="8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>
        <v>20</v>
      </c>
      <c r="CF15" s="7">
        <v>10</v>
      </c>
      <c r="CG15" s="7"/>
      <c r="CH15" s="7">
        <v>40</v>
      </c>
      <c r="CI15" s="7"/>
      <c r="CJ15" s="7"/>
      <c r="CK15" s="7"/>
      <c r="CL15" s="7">
        <v>20</v>
      </c>
      <c r="CM15" s="7"/>
      <c r="CN15" s="7">
        <v>5</v>
      </c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>
        <v>5</v>
      </c>
      <c r="DA15" s="7"/>
      <c r="DB15" s="7"/>
      <c r="DC15" s="7"/>
      <c r="DD15" s="7">
        <v>20</v>
      </c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>
        <v>7</v>
      </c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>
        <v>9</v>
      </c>
      <c r="EM15" s="59">
        <v>3</v>
      </c>
      <c r="EN15" s="59"/>
      <c r="EO15" s="59"/>
      <c r="EP15" s="59"/>
      <c r="EQ15" s="8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>
        <v>20</v>
      </c>
      <c r="FH15" s="7"/>
      <c r="FI15" s="7"/>
      <c r="FJ15" s="7"/>
      <c r="FK15" s="7">
        <v>5</v>
      </c>
      <c r="FL15" s="7"/>
      <c r="FM15" s="7"/>
      <c r="FN15" s="7">
        <v>30</v>
      </c>
      <c r="FO15" s="7"/>
      <c r="FP15" s="7"/>
      <c r="FQ15" s="7">
        <v>5</v>
      </c>
      <c r="FR15" s="7"/>
      <c r="FS15" s="7"/>
      <c r="FT15" s="7"/>
      <c r="FU15" s="7"/>
      <c r="FV15" s="7">
        <v>7</v>
      </c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>
        <v>7</v>
      </c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>
        <v>5</v>
      </c>
      <c r="HM15" s="59"/>
      <c r="HN15" s="59"/>
      <c r="HO15" s="59"/>
      <c r="HP15" s="59"/>
      <c r="HQ15" s="59">
        <v>1</v>
      </c>
      <c r="HR15" s="8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59"/>
      <c r="IZ15" s="8"/>
      <c r="JB15" s="7"/>
      <c r="JC15" s="7"/>
      <c r="JD15" s="7"/>
      <c r="JE15" s="7"/>
      <c r="JF15" s="7"/>
      <c r="JG15" s="7"/>
      <c r="JH15" s="7"/>
      <c r="JI15" s="7"/>
      <c r="JJ15" s="7">
        <v>60</v>
      </c>
      <c r="JK15" s="7"/>
      <c r="JL15" s="7"/>
      <c r="JM15" s="7"/>
      <c r="JN15" s="7"/>
      <c r="JO15" s="7"/>
      <c r="JP15" s="7"/>
      <c r="JQ15" s="7"/>
      <c r="JR15" s="7"/>
      <c r="JS15" s="7"/>
      <c r="JT15" s="7"/>
      <c r="JU15" s="7"/>
      <c r="JV15" s="7">
        <v>10</v>
      </c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>
        <v>13</v>
      </c>
      <c r="KI15" s="7"/>
      <c r="KJ15" s="7"/>
      <c r="KK15" s="7"/>
      <c r="KL15" s="7"/>
      <c r="KM15" s="7"/>
      <c r="KN15" s="7"/>
      <c r="KO15" s="7"/>
      <c r="KP15" s="7"/>
      <c r="KQ15" s="59"/>
      <c r="KR15" s="59"/>
      <c r="KS15" s="8"/>
      <c r="KU15" s="291" t="s">
        <v>23</v>
      </c>
      <c r="KV15" s="6" t="s">
        <v>24</v>
      </c>
      <c r="KW15" s="60">
        <f t="shared" si="0"/>
        <v>0</v>
      </c>
      <c r="KX15" s="61">
        <f t="shared" si="1"/>
        <v>0</v>
      </c>
      <c r="KY15" s="61">
        <f t="shared" si="2"/>
        <v>0</v>
      </c>
      <c r="KZ15" s="61">
        <f t="shared" si="3"/>
        <v>0</v>
      </c>
      <c r="LA15" s="62">
        <f t="shared" si="4"/>
        <v>0</v>
      </c>
      <c r="LB15" s="60">
        <f t="shared" si="5"/>
        <v>0</v>
      </c>
      <c r="LC15" s="61">
        <f t="shared" si="6"/>
        <v>0</v>
      </c>
      <c r="LD15" s="61">
        <f t="shared" si="7"/>
        <v>0</v>
      </c>
      <c r="LE15" s="61">
        <f t="shared" si="8"/>
        <v>0</v>
      </c>
      <c r="LF15" s="62">
        <f t="shared" si="9"/>
        <v>0</v>
      </c>
      <c r="LG15" s="60">
        <f t="shared" si="10"/>
        <v>30</v>
      </c>
      <c r="LH15" s="61">
        <f t="shared" si="11"/>
        <v>95</v>
      </c>
      <c r="LI15" s="61">
        <f t="shared" si="12"/>
        <v>55</v>
      </c>
      <c r="LJ15" s="61">
        <f t="shared" si="13"/>
        <v>0</v>
      </c>
      <c r="LK15" s="62">
        <f t="shared" si="14"/>
        <v>60</v>
      </c>
      <c r="LL15" s="60">
        <f t="shared" si="15"/>
        <v>0</v>
      </c>
      <c r="LM15" s="61">
        <f t="shared" si="16"/>
        <v>0</v>
      </c>
      <c r="LN15" s="61">
        <f t="shared" si="17"/>
        <v>5</v>
      </c>
      <c r="LO15" s="61">
        <f t="shared" si="18"/>
        <v>0</v>
      </c>
      <c r="LP15" s="62">
        <f t="shared" si="19"/>
        <v>0</v>
      </c>
      <c r="LQ15" s="60">
        <f t="shared" si="20"/>
        <v>5</v>
      </c>
      <c r="LR15" s="61">
        <f t="shared" si="21"/>
        <v>25</v>
      </c>
      <c r="LS15" s="61">
        <f t="shared" si="22"/>
        <v>7</v>
      </c>
      <c r="LT15" s="61">
        <f t="shared" si="23"/>
        <v>0</v>
      </c>
      <c r="LU15" s="62">
        <f t="shared" si="24"/>
        <v>0</v>
      </c>
      <c r="LV15" s="60">
        <f t="shared" si="25"/>
        <v>0</v>
      </c>
      <c r="LW15" s="61">
        <f t="shared" si="26"/>
        <v>0</v>
      </c>
      <c r="LX15" s="61">
        <f t="shared" si="27"/>
        <v>0</v>
      </c>
      <c r="LY15" s="61">
        <f t="shared" si="28"/>
        <v>0</v>
      </c>
      <c r="LZ15" s="62">
        <f t="shared" si="29"/>
        <v>10</v>
      </c>
      <c r="MA15" s="60">
        <f t="shared" si="30"/>
        <v>0</v>
      </c>
      <c r="MB15" s="61">
        <f t="shared" si="31"/>
        <v>0</v>
      </c>
      <c r="MC15" s="61">
        <f t="shared" si="32"/>
        <v>0</v>
      </c>
      <c r="MD15" s="61">
        <f t="shared" si="33"/>
        <v>0</v>
      </c>
      <c r="ME15" s="62">
        <f t="shared" si="34"/>
        <v>0</v>
      </c>
      <c r="MF15" s="60">
        <f t="shared" si="35"/>
        <v>0</v>
      </c>
      <c r="MG15" s="61">
        <f t="shared" si="36"/>
        <v>0</v>
      </c>
      <c r="MH15" s="61">
        <f t="shared" si="37"/>
        <v>0</v>
      </c>
      <c r="MI15" s="61">
        <f t="shared" si="38"/>
        <v>0</v>
      </c>
      <c r="MJ15" s="62">
        <f t="shared" si="39"/>
        <v>0</v>
      </c>
      <c r="MK15" s="60">
        <f t="shared" si="40"/>
        <v>10</v>
      </c>
      <c r="ML15" s="61">
        <f t="shared" si="41"/>
        <v>7</v>
      </c>
      <c r="MM15" s="61">
        <f t="shared" si="42"/>
        <v>7</v>
      </c>
      <c r="MN15" s="61">
        <f t="shared" si="43"/>
        <v>0</v>
      </c>
      <c r="MO15" s="62">
        <f t="shared" si="44"/>
        <v>13</v>
      </c>
      <c r="MP15" s="60">
        <f t="shared" si="45"/>
        <v>0</v>
      </c>
      <c r="MQ15" s="61">
        <f t="shared" si="46"/>
        <v>0</v>
      </c>
      <c r="MR15" s="61">
        <f t="shared" si="47"/>
        <v>0</v>
      </c>
      <c r="MS15" s="61">
        <f t="shared" si="48"/>
        <v>0</v>
      </c>
      <c r="MT15" s="62">
        <f t="shared" si="49"/>
        <v>0</v>
      </c>
      <c r="MU15" s="63">
        <f t="shared" si="50"/>
        <v>4</v>
      </c>
      <c r="MV15" s="61">
        <f t="shared" si="51"/>
        <v>12</v>
      </c>
      <c r="MW15" s="61">
        <f t="shared" si="52"/>
        <v>6</v>
      </c>
      <c r="MX15" s="61">
        <f t="shared" si="53"/>
        <v>0</v>
      </c>
      <c r="MY15" s="62">
        <f t="shared" si="54"/>
        <v>0</v>
      </c>
      <c r="MZ15" s="42"/>
      <c r="NA15" s="291" t="s">
        <v>23</v>
      </c>
      <c r="NB15" s="6" t="s">
        <v>24</v>
      </c>
      <c r="NC15" s="60">
        <f t="shared" si="64"/>
        <v>0</v>
      </c>
      <c r="ND15" s="61">
        <f t="shared" si="65"/>
        <v>0</v>
      </c>
      <c r="NE15" s="61">
        <f t="shared" si="55"/>
        <v>240</v>
      </c>
      <c r="NF15" s="61">
        <f t="shared" si="56"/>
        <v>5</v>
      </c>
      <c r="NG15" s="61">
        <f t="shared" si="57"/>
        <v>37</v>
      </c>
      <c r="NH15" s="61">
        <f t="shared" si="58"/>
        <v>10</v>
      </c>
      <c r="NI15" s="61">
        <f t="shared" si="59"/>
        <v>0</v>
      </c>
      <c r="NJ15" s="61">
        <f t="shared" si="60"/>
        <v>0</v>
      </c>
      <c r="NK15" s="61">
        <f t="shared" si="61"/>
        <v>37</v>
      </c>
      <c r="NL15" s="61">
        <f t="shared" si="62"/>
        <v>0</v>
      </c>
      <c r="NM15" s="62">
        <f t="shared" si="63"/>
        <v>22</v>
      </c>
    </row>
    <row r="16" spans="1:387" ht="14.25" customHeight="1">
      <c r="A16" s="294"/>
      <c r="B16" s="9" t="s">
        <v>25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64"/>
      <c r="BI16" s="64"/>
      <c r="BJ16" s="64"/>
      <c r="BK16" s="64"/>
      <c r="BL16" s="11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64"/>
      <c r="EN16" s="64"/>
      <c r="EO16" s="64"/>
      <c r="EP16" s="64"/>
      <c r="EQ16" s="11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64"/>
      <c r="HN16" s="64"/>
      <c r="HO16" s="64"/>
      <c r="HP16" s="64"/>
      <c r="HQ16" s="64"/>
      <c r="HR16" s="11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64"/>
      <c r="IZ16" s="11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64"/>
      <c r="KR16" s="64"/>
      <c r="KS16" s="11"/>
      <c r="KU16" s="294"/>
      <c r="KV16" s="9" t="s">
        <v>25</v>
      </c>
      <c r="KW16" s="60">
        <f t="shared" si="0"/>
        <v>0</v>
      </c>
      <c r="KX16" s="61">
        <f t="shared" si="1"/>
        <v>0</v>
      </c>
      <c r="KY16" s="61">
        <f t="shared" si="2"/>
        <v>0</v>
      </c>
      <c r="KZ16" s="61">
        <f t="shared" si="3"/>
        <v>0</v>
      </c>
      <c r="LA16" s="62">
        <f t="shared" si="4"/>
        <v>0</v>
      </c>
      <c r="LB16" s="60">
        <f t="shared" si="5"/>
        <v>0</v>
      </c>
      <c r="LC16" s="61">
        <f t="shared" si="6"/>
        <v>0</v>
      </c>
      <c r="LD16" s="61">
        <f t="shared" si="7"/>
        <v>0</v>
      </c>
      <c r="LE16" s="61">
        <f t="shared" si="8"/>
        <v>0</v>
      </c>
      <c r="LF16" s="62">
        <f t="shared" si="9"/>
        <v>0</v>
      </c>
      <c r="LG16" s="60">
        <f t="shared" si="10"/>
        <v>0</v>
      </c>
      <c r="LH16" s="61">
        <f t="shared" si="11"/>
        <v>0</v>
      </c>
      <c r="LI16" s="61">
        <f t="shared" si="12"/>
        <v>0</v>
      </c>
      <c r="LJ16" s="61">
        <f t="shared" si="13"/>
        <v>0</v>
      </c>
      <c r="LK16" s="62">
        <f t="shared" si="14"/>
        <v>0</v>
      </c>
      <c r="LL16" s="60">
        <f t="shared" si="15"/>
        <v>0</v>
      </c>
      <c r="LM16" s="61">
        <f t="shared" si="16"/>
        <v>0</v>
      </c>
      <c r="LN16" s="61">
        <f t="shared" si="17"/>
        <v>0</v>
      </c>
      <c r="LO16" s="61">
        <f t="shared" si="18"/>
        <v>0</v>
      </c>
      <c r="LP16" s="62">
        <f t="shared" si="19"/>
        <v>0</v>
      </c>
      <c r="LQ16" s="60">
        <f t="shared" si="20"/>
        <v>0</v>
      </c>
      <c r="LR16" s="61">
        <f t="shared" si="21"/>
        <v>0</v>
      </c>
      <c r="LS16" s="61">
        <f t="shared" si="22"/>
        <v>0</v>
      </c>
      <c r="LT16" s="61">
        <f t="shared" si="23"/>
        <v>0</v>
      </c>
      <c r="LU16" s="62">
        <f t="shared" si="24"/>
        <v>0</v>
      </c>
      <c r="LV16" s="60">
        <f t="shared" si="25"/>
        <v>0</v>
      </c>
      <c r="LW16" s="61">
        <f t="shared" si="26"/>
        <v>0</v>
      </c>
      <c r="LX16" s="61">
        <f t="shared" si="27"/>
        <v>0</v>
      </c>
      <c r="LY16" s="61">
        <f t="shared" si="28"/>
        <v>0</v>
      </c>
      <c r="LZ16" s="62">
        <f t="shared" si="29"/>
        <v>0</v>
      </c>
      <c r="MA16" s="60">
        <f t="shared" si="30"/>
        <v>0</v>
      </c>
      <c r="MB16" s="61">
        <f t="shared" si="31"/>
        <v>0</v>
      </c>
      <c r="MC16" s="61">
        <f t="shared" si="32"/>
        <v>0</v>
      </c>
      <c r="MD16" s="61">
        <f t="shared" si="33"/>
        <v>0</v>
      </c>
      <c r="ME16" s="62">
        <f t="shared" si="34"/>
        <v>0</v>
      </c>
      <c r="MF16" s="60">
        <f t="shared" si="35"/>
        <v>0</v>
      </c>
      <c r="MG16" s="61">
        <f t="shared" si="36"/>
        <v>0</v>
      </c>
      <c r="MH16" s="61">
        <f t="shared" si="37"/>
        <v>0</v>
      </c>
      <c r="MI16" s="61">
        <f t="shared" si="38"/>
        <v>0</v>
      </c>
      <c r="MJ16" s="62">
        <f t="shared" si="39"/>
        <v>0</v>
      </c>
      <c r="MK16" s="60">
        <f t="shared" si="40"/>
        <v>0</v>
      </c>
      <c r="ML16" s="61">
        <f t="shared" si="41"/>
        <v>0</v>
      </c>
      <c r="MM16" s="61">
        <f t="shared" si="42"/>
        <v>0</v>
      </c>
      <c r="MN16" s="61">
        <f t="shared" si="43"/>
        <v>0</v>
      </c>
      <c r="MO16" s="62">
        <f t="shared" si="44"/>
        <v>0</v>
      </c>
      <c r="MP16" s="60">
        <f t="shared" si="45"/>
        <v>0</v>
      </c>
      <c r="MQ16" s="61">
        <f t="shared" si="46"/>
        <v>0</v>
      </c>
      <c r="MR16" s="61">
        <f t="shared" si="47"/>
        <v>0</v>
      </c>
      <c r="MS16" s="61">
        <f t="shared" si="48"/>
        <v>0</v>
      </c>
      <c r="MT16" s="62">
        <f t="shared" si="49"/>
        <v>0</v>
      </c>
      <c r="MU16" s="63">
        <f t="shared" si="50"/>
        <v>0</v>
      </c>
      <c r="MV16" s="61">
        <f t="shared" si="51"/>
        <v>0</v>
      </c>
      <c r="MW16" s="61">
        <f t="shared" si="52"/>
        <v>0</v>
      </c>
      <c r="MX16" s="61">
        <f t="shared" si="53"/>
        <v>0</v>
      </c>
      <c r="MY16" s="62">
        <f t="shared" si="54"/>
        <v>0</v>
      </c>
      <c r="MZ16" s="42"/>
      <c r="NA16" s="294"/>
      <c r="NB16" s="9" t="s">
        <v>25</v>
      </c>
      <c r="NC16" s="60">
        <f t="shared" si="64"/>
        <v>0</v>
      </c>
      <c r="ND16" s="61">
        <f t="shared" si="65"/>
        <v>0</v>
      </c>
      <c r="NE16" s="61">
        <f t="shared" si="55"/>
        <v>0</v>
      </c>
      <c r="NF16" s="61">
        <f t="shared" si="56"/>
        <v>0</v>
      </c>
      <c r="NG16" s="61">
        <f t="shared" si="57"/>
        <v>0</v>
      </c>
      <c r="NH16" s="61">
        <f t="shared" si="58"/>
        <v>0</v>
      </c>
      <c r="NI16" s="61">
        <f t="shared" si="59"/>
        <v>0</v>
      </c>
      <c r="NJ16" s="61">
        <f t="shared" si="60"/>
        <v>0</v>
      </c>
      <c r="NK16" s="61">
        <f t="shared" si="61"/>
        <v>0</v>
      </c>
      <c r="NL16" s="61">
        <f t="shared" si="62"/>
        <v>0</v>
      </c>
      <c r="NM16" s="62">
        <f t="shared" si="63"/>
        <v>0</v>
      </c>
    </row>
    <row r="17" spans="1:377" ht="14.25" customHeight="1">
      <c r="A17" s="292"/>
      <c r="B17" s="18" t="s">
        <v>26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>
        <v>1</v>
      </c>
      <c r="AZ17" s="16"/>
      <c r="BA17" s="16"/>
      <c r="BB17" s="16"/>
      <c r="BC17" s="16"/>
      <c r="BD17" s="16"/>
      <c r="BE17" s="16"/>
      <c r="BF17" s="16"/>
      <c r="BG17" s="16"/>
      <c r="BH17" s="67"/>
      <c r="BI17" s="67"/>
      <c r="BJ17" s="67"/>
      <c r="BK17" s="67"/>
      <c r="BL17" s="17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>
        <v>11</v>
      </c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67">
        <v>5</v>
      </c>
      <c r="EN17" s="67"/>
      <c r="EO17" s="67"/>
      <c r="EP17" s="67"/>
      <c r="EQ17" s="17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67"/>
      <c r="HN17" s="67"/>
      <c r="HO17" s="67"/>
      <c r="HP17" s="67"/>
      <c r="HQ17" s="67"/>
      <c r="HR17" s="17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  <c r="IW17" s="16"/>
      <c r="IX17" s="16"/>
      <c r="IY17" s="67"/>
      <c r="IZ17" s="17"/>
      <c r="JB17" s="16"/>
      <c r="JC17" s="16"/>
      <c r="JD17" s="16"/>
      <c r="JE17" s="16"/>
      <c r="JF17" s="16"/>
      <c r="JG17" s="16"/>
      <c r="JH17" s="16"/>
      <c r="JI17" s="16"/>
      <c r="JJ17" s="16"/>
      <c r="JK17" s="16"/>
      <c r="JL17" s="16"/>
      <c r="JM17" s="16"/>
      <c r="JN17" s="16"/>
      <c r="JO17" s="16"/>
      <c r="JP17" s="16"/>
      <c r="JQ17" s="16"/>
      <c r="JR17" s="16"/>
      <c r="JS17" s="16"/>
      <c r="JT17" s="16"/>
      <c r="JU17" s="16"/>
      <c r="JV17" s="16"/>
      <c r="JW17" s="16"/>
      <c r="JX17" s="16"/>
      <c r="JY17" s="16"/>
      <c r="JZ17" s="16"/>
      <c r="KA17" s="16"/>
      <c r="KB17" s="16"/>
      <c r="KC17" s="16"/>
      <c r="KD17" s="16"/>
      <c r="KE17" s="16"/>
      <c r="KF17" s="16"/>
      <c r="KG17" s="16"/>
      <c r="KH17" s="16"/>
      <c r="KI17" s="16"/>
      <c r="KJ17" s="16"/>
      <c r="KK17" s="16"/>
      <c r="KL17" s="16"/>
      <c r="KM17" s="16"/>
      <c r="KN17" s="16"/>
      <c r="KO17" s="16"/>
      <c r="KP17" s="16"/>
      <c r="KQ17" s="67"/>
      <c r="KR17" s="67"/>
      <c r="KS17" s="17"/>
      <c r="KU17" s="292"/>
      <c r="KV17" s="18" t="s">
        <v>26</v>
      </c>
      <c r="KW17" s="60">
        <f t="shared" si="0"/>
        <v>0</v>
      </c>
      <c r="KX17" s="61">
        <f t="shared" si="1"/>
        <v>0</v>
      </c>
      <c r="KY17" s="61">
        <f t="shared" si="2"/>
        <v>0</v>
      </c>
      <c r="KZ17" s="61">
        <f t="shared" si="3"/>
        <v>0</v>
      </c>
      <c r="LA17" s="62">
        <f t="shared" si="4"/>
        <v>0</v>
      </c>
      <c r="LB17" s="60">
        <f t="shared" si="5"/>
        <v>0</v>
      </c>
      <c r="LC17" s="61">
        <f t="shared" si="6"/>
        <v>0</v>
      </c>
      <c r="LD17" s="61">
        <f t="shared" si="7"/>
        <v>0</v>
      </c>
      <c r="LE17" s="61">
        <f t="shared" si="8"/>
        <v>0</v>
      </c>
      <c r="LF17" s="62">
        <f t="shared" si="9"/>
        <v>0</v>
      </c>
      <c r="LG17" s="60">
        <f t="shared" si="10"/>
        <v>0</v>
      </c>
      <c r="LH17" s="61">
        <f t="shared" si="11"/>
        <v>0</v>
      </c>
      <c r="LI17" s="61">
        <f t="shared" si="12"/>
        <v>0</v>
      </c>
      <c r="LJ17" s="61">
        <f t="shared" si="13"/>
        <v>0</v>
      </c>
      <c r="LK17" s="62">
        <f t="shared" si="14"/>
        <v>0</v>
      </c>
      <c r="LL17" s="60">
        <f t="shared" si="15"/>
        <v>0</v>
      </c>
      <c r="LM17" s="61">
        <f t="shared" si="16"/>
        <v>0</v>
      </c>
      <c r="LN17" s="61">
        <f t="shared" si="17"/>
        <v>0</v>
      </c>
      <c r="LO17" s="61">
        <f t="shared" si="18"/>
        <v>0</v>
      </c>
      <c r="LP17" s="62">
        <f t="shared" si="19"/>
        <v>0</v>
      </c>
      <c r="LQ17" s="60">
        <f t="shared" si="20"/>
        <v>0</v>
      </c>
      <c r="LR17" s="61">
        <f t="shared" si="21"/>
        <v>0</v>
      </c>
      <c r="LS17" s="61">
        <f t="shared" si="22"/>
        <v>0</v>
      </c>
      <c r="LT17" s="61">
        <f t="shared" si="23"/>
        <v>0</v>
      </c>
      <c r="LU17" s="62">
        <f t="shared" si="24"/>
        <v>0</v>
      </c>
      <c r="LV17" s="60">
        <f t="shared" si="25"/>
        <v>0</v>
      </c>
      <c r="LW17" s="61">
        <f t="shared" si="26"/>
        <v>0</v>
      </c>
      <c r="LX17" s="61">
        <f t="shared" si="27"/>
        <v>0</v>
      </c>
      <c r="LY17" s="61">
        <f t="shared" si="28"/>
        <v>0</v>
      </c>
      <c r="LZ17" s="62">
        <f t="shared" si="29"/>
        <v>0</v>
      </c>
      <c r="MA17" s="60">
        <f t="shared" si="30"/>
        <v>0</v>
      </c>
      <c r="MB17" s="61">
        <f t="shared" si="31"/>
        <v>0</v>
      </c>
      <c r="MC17" s="61">
        <f t="shared" si="32"/>
        <v>0</v>
      </c>
      <c r="MD17" s="61">
        <f t="shared" si="33"/>
        <v>0</v>
      </c>
      <c r="ME17" s="62">
        <f t="shared" si="34"/>
        <v>0</v>
      </c>
      <c r="MF17" s="60">
        <f t="shared" si="35"/>
        <v>0</v>
      </c>
      <c r="MG17" s="61">
        <f t="shared" si="36"/>
        <v>0</v>
      </c>
      <c r="MH17" s="61">
        <f t="shared" si="37"/>
        <v>0</v>
      </c>
      <c r="MI17" s="61">
        <f t="shared" si="38"/>
        <v>0</v>
      </c>
      <c r="MJ17" s="62">
        <f t="shared" si="39"/>
        <v>0</v>
      </c>
      <c r="MK17" s="60">
        <f t="shared" si="40"/>
        <v>1</v>
      </c>
      <c r="ML17" s="61">
        <f t="shared" si="41"/>
        <v>11</v>
      </c>
      <c r="MM17" s="61">
        <f t="shared" si="42"/>
        <v>0</v>
      </c>
      <c r="MN17" s="61">
        <f t="shared" si="43"/>
        <v>0</v>
      </c>
      <c r="MO17" s="62">
        <f t="shared" si="44"/>
        <v>0</v>
      </c>
      <c r="MP17" s="60">
        <f t="shared" si="45"/>
        <v>0</v>
      </c>
      <c r="MQ17" s="61">
        <f t="shared" si="46"/>
        <v>0</v>
      </c>
      <c r="MR17" s="61">
        <f t="shared" si="47"/>
        <v>0</v>
      </c>
      <c r="MS17" s="61">
        <f t="shared" si="48"/>
        <v>0</v>
      </c>
      <c r="MT17" s="62">
        <f t="shared" si="49"/>
        <v>0</v>
      </c>
      <c r="MU17" s="63">
        <f t="shared" si="50"/>
        <v>0</v>
      </c>
      <c r="MV17" s="61">
        <f t="shared" si="51"/>
        <v>5</v>
      </c>
      <c r="MW17" s="61">
        <f t="shared" si="52"/>
        <v>0</v>
      </c>
      <c r="MX17" s="61">
        <f t="shared" si="53"/>
        <v>0</v>
      </c>
      <c r="MY17" s="62">
        <f t="shared" si="54"/>
        <v>0</v>
      </c>
      <c r="MZ17" s="42"/>
      <c r="NA17" s="292"/>
      <c r="NB17" s="18" t="s">
        <v>26</v>
      </c>
      <c r="NC17" s="60">
        <f t="shared" si="64"/>
        <v>0</v>
      </c>
      <c r="ND17" s="61">
        <f t="shared" si="65"/>
        <v>0</v>
      </c>
      <c r="NE17" s="61">
        <f t="shared" si="55"/>
        <v>0</v>
      </c>
      <c r="NF17" s="61">
        <f t="shared" si="56"/>
        <v>0</v>
      </c>
      <c r="NG17" s="61">
        <f t="shared" si="57"/>
        <v>0</v>
      </c>
      <c r="NH17" s="61">
        <f t="shared" si="58"/>
        <v>0</v>
      </c>
      <c r="NI17" s="61">
        <f t="shared" si="59"/>
        <v>0</v>
      </c>
      <c r="NJ17" s="61">
        <f t="shared" si="60"/>
        <v>0</v>
      </c>
      <c r="NK17" s="61">
        <f t="shared" si="61"/>
        <v>12</v>
      </c>
      <c r="NL17" s="61">
        <f t="shared" si="62"/>
        <v>0</v>
      </c>
      <c r="NM17" s="62">
        <f t="shared" si="63"/>
        <v>5</v>
      </c>
    </row>
    <row r="18" spans="1:377" ht="14.25" customHeight="1">
      <c r="A18" s="19" t="s">
        <v>27</v>
      </c>
      <c r="B18" s="20" t="s">
        <v>28</v>
      </c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68"/>
      <c r="BI18" s="68"/>
      <c r="BJ18" s="68"/>
      <c r="BK18" s="68"/>
      <c r="BL18" s="22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>
        <v>30</v>
      </c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>
        <v>17</v>
      </c>
      <c r="DV18" s="21"/>
      <c r="DW18" s="21"/>
      <c r="DX18" s="21"/>
      <c r="DY18" s="21"/>
      <c r="DZ18" s="21">
        <v>30</v>
      </c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68"/>
      <c r="EN18" s="68"/>
      <c r="EO18" s="68"/>
      <c r="EP18" s="68"/>
      <c r="EQ18" s="22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>
        <v>41</v>
      </c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68"/>
      <c r="HN18" s="68"/>
      <c r="HO18" s="68"/>
      <c r="HP18" s="68"/>
      <c r="HQ18" s="68"/>
      <c r="HR18" s="22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  <c r="IT18" s="21"/>
      <c r="IU18" s="21"/>
      <c r="IV18" s="21"/>
      <c r="IW18" s="21"/>
      <c r="IX18" s="21"/>
      <c r="IY18" s="68"/>
      <c r="IZ18" s="22"/>
      <c r="JB18" s="21"/>
      <c r="JC18" s="21"/>
      <c r="JD18" s="21"/>
      <c r="JE18" s="21"/>
      <c r="JF18" s="21"/>
      <c r="JG18" s="21"/>
      <c r="JH18" s="21"/>
      <c r="JI18" s="21"/>
      <c r="JJ18" s="21"/>
      <c r="JK18" s="21">
        <v>100</v>
      </c>
      <c r="JL18" s="21"/>
      <c r="JM18" s="21"/>
      <c r="JN18" s="21"/>
      <c r="JO18" s="21">
        <v>103</v>
      </c>
      <c r="JP18" s="21"/>
      <c r="JQ18" s="21"/>
      <c r="JR18" s="21"/>
      <c r="JS18" s="21">
        <v>20</v>
      </c>
      <c r="JT18" s="21"/>
      <c r="JU18" s="21"/>
      <c r="JV18" s="21"/>
      <c r="JW18" s="21"/>
      <c r="JX18" s="21"/>
      <c r="JY18" s="21"/>
      <c r="JZ18" s="21"/>
      <c r="KA18" s="21"/>
      <c r="KB18" s="21"/>
      <c r="KC18" s="21"/>
      <c r="KD18" s="21"/>
      <c r="KE18" s="21"/>
      <c r="KF18" s="21"/>
      <c r="KG18" s="21"/>
      <c r="KH18" s="21"/>
      <c r="KI18" s="21">
        <v>17</v>
      </c>
      <c r="KJ18" s="21"/>
      <c r="KK18" s="21"/>
      <c r="KL18" s="21"/>
      <c r="KM18" s="21"/>
      <c r="KN18" s="21"/>
      <c r="KO18" s="21"/>
      <c r="KP18" s="21"/>
      <c r="KQ18" s="68">
        <v>23</v>
      </c>
      <c r="KR18" s="68"/>
      <c r="KS18" s="22"/>
      <c r="KU18" s="19" t="s">
        <v>27</v>
      </c>
      <c r="KV18" s="20" t="s">
        <v>28</v>
      </c>
      <c r="KW18" s="60">
        <f t="shared" si="0"/>
        <v>0</v>
      </c>
      <c r="KX18" s="61">
        <f t="shared" si="1"/>
        <v>0</v>
      </c>
      <c r="KY18" s="61">
        <f t="shared" si="2"/>
        <v>0</v>
      </c>
      <c r="KZ18" s="61">
        <f t="shared" si="3"/>
        <v>0</v>
      </c>
      <c r="LA18" s="62">
        <f t="shared" si="4"/>
        <v>0</v>
      </c>
      <c r="LB18" s="60">
        <f t="shared" si="5"/>
        <v>0</v>
      </c>
      <c r="LC18" s="61">
        <f t="shared" si="6"/>
        <v>0</v>
      </c>
      <c r="LD18" s="61">
        <f t="shared" si="7"/>
        <v>0</v>
      </c>
      <c r="LE18" s="61">
        <f t="shared" si="8"/>
        <v>0</v>
      </c>
      <c r="LF18" s="62">
        <f t="shared" si="9"/>
        <v>0</v>
      </c>
      <c r="LG18" s="60">
        <f t="shared" si="10"/>
        <v>0</v>
      </c>
      <c r="LH18" s="61">
        <f t="shared" si="11"/>
        <v>0</v>
      </c>
      <c r="LI18" s="61">
        <f t="shared" si="12"/>
        <v>0</v>
      </c>
      <c r="LJ18" s="61">
        <f t="shared" si="13"/>
        <v>0</v>
      </c>
      <c r="LK18" s="62">
        <f t="shared" si="14"/>
        <v>100</v>
      </c>
      <c r="LL18" s="60">
        <f t="shared" si="15"/>
        <v>0</v>
      </c>
      <c r="LM18" s="61">
        <f t="shared" si="16"/>
        <v>0</v>
      </c>
      <c r="LN18" s="61">
        <f t="shared" si="17"/>
        <v>0</v>
      </c>
      <c r="LO18" s="61">
        <f t="shared" si="18"/>
        <v>0</v>
      </c>
      <c r="LP18" s="62">
        <f t="shared" si="19"/>
        <v>103</v>
      </c>
      <c r="LQ18" s="60">
        <f t="shared" si="20"/>
        <v>0</v>
      </c>
      <c r="LR18" s="61">
        <f t="shared" si="21"/>
        <v>30</v>
      </c>
      <c r="LS18" s="61">
        <f t="shared" si="22"/>
        <v>0</v>
      </c>
      <c r="LT18" s="61">
        <f t="shared" si="23"/>
        <v>0</v>
      </c>
      <c r="LU18" s="62">
        <f t="shared" si="24"/>
        <v>20</v>
      </c>
      <c r="LV18" s="60">
        <f t="shared" si="25"/>
        <v>0</v>
      </c>
      <c r="LW18" s="61">
        <f t="shared" si="26"/>
        <v>0</v>
      </c>
      <c r="LX18" s="61">
        <f t="shared" si="27"/>
        <v>0</v>
      </c>
      <c r="LY18" s="61">
        <f t="shared" si="28"/>
        <v>0</v>
      </c>
      <c r="LZ18" s="62">
        <f t="shared" si="29"/>
        <v>0</v>
      </c>
      <c r="MA18" s="60">
        <f t="shared" si="30"/>
        <v>0</v>
      </c>
      <c r="MB18" s="61">
        <f t="shared" si="31"/>
        <v>0</v>
      </c>
      <c r="MC18" s="61">
        <f t="shared" si="32"/>
        <v>0</v>
      </c>
      <c r="MD18" s="61">
        <f t="shared" si="33"/>
        <v>0</v>
      </c>
      <c r="ME18" s="62">
        <f t="shared" si="34"/>
        <v>0</v>
      </c>
      <c r="MF18" s="60">
        <f t="shared" si="35"/>
        <v>0</v>
      </c>
      <c r="MG18" s="61">
        <f t="shared" si="36"/>
        <v>17</v>
      </c>
      <c r="MH18" s="61">
        <f t="shared" si="37"/>
        <v>41</v>
      </c>
      <c r="MI18" s="61">
        <f t="shared" si="38"/>
        <v>0</v>
      </c>
      <c r="MJ18" s="62">
        <f t="shared" si="39"/>
        <v>0</v>
      </c>
      <c r="MK18" s="60">
        <f t="shared" si="40"/>
        <v>0</v>
      </c>
      <c r="ML18" s="61">
        <f t="shared" si="41"/>
        <v>30</v>
      </c>
      <c r="MM18" s="61">
        <f t="shared" si="42"/>
        <v>0</v>
      </c>
      <c r="MN18" s="61">
        <f t="shared" si="43"/>
        <v>0</v>
      </c>
      <c r="MO18" s="62">
        <f t="shared" si="44"/>
        <v>17</v>
      </c>
      <c r="MP18" s="60">
        <f t="shared" si="45"/>
        <v>0</v>
      </c>
      <c r="MQ18" s="61">
        <f t="shared" si="46"/>
        <v>0</v>
      </c>
      <c r="MR18" s="61">
        <f t="shared" si="47"/>
        <v>0</v>
      </c>
      <c r="MS18" s="61">
        <f t="shared" si="48"/>
        <v>0</v>
      </c>
      <c r="MT18" s="62">
        <f t="shared" si="49"/>
        <v>0</v>
      </c>
      <c r="MU18" s="63">
        <f t="shared" si="50"/>
        <v>0</v>
      </c>
      <c r="MV18" s="61">
        <f t="shared" si="51"/>
        <v>0</v>
      </c>
      <c r="MW18" s="61">
        <f t="shared" si="52"/>
        <v>0</v>
      </c>
      <c r="MX18" s="61">
        <f t="shared" si="53"/>
        <v>0</v>
      </c>
      <c r="MY18" s="62">
        <f t="shared" si="54"/>
        <v>23</v>
      </c>
      <c r="MZ18" s="42"/>
      <c r="NA18" s="19" t="s">
        <v>27</v>
      </c>
      <c r="NB18" s="20" t="s">
        <v>28</v>
      </c>
      <c r="NC18" s="60">
        <f t="shared" si="64"/>
        <v>0</v>
      </c>
      <c r="ND18" s="61">
        <f t="shared" si="65"/>
        <v>0</v>
      </c>
      <c r="NE18" s="61">
        <f t="shared" si="55"/>
        <v>100</v>
      </c>
      <c r="NF18" s="61">
        <f t="shared" si="56"/>
        <v>103</v>
      </c>
      <c r="NG18" s="61">
        <f t="shared" si="57"/>
        <v>50</v>
      </c>
      <c r="NH18" s="61">
        <f t="shared" si="58"/>
        <v>0</v>
      </c>
      <c r="NI18" s="61">
        <f t="shared" si="59"/>
        <v>0</v>
      </c>
      <c r="NJ18" s="61">
        <f t="shared" si="60"/>
        <v>58</v>
      </c>
      <c r="NK18" s="61">
        <f t="shared" si="61"/>
        <v>47</v>
      </c>
      <c r="NL18" s="61">
        <f t="shared" si="62"/>
        <v>0</v>
      </c>
      <c r="NM18" s="62">
        <f t="shared" si="63"/>
        <v>23</v>
      </c>
    </row>
    <row r="19" spans="1:377" ht="18" customHeight="1">
      <c r="A19" s="295" t="s">
        <v>29</v>
      </c>
      <c r="B19" s="23" t="s">
        <v>30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>
        <v>50</v>
      </c>
      <c r="O19" s="10">
        <v>30</v>
      </c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>
        <v>5</v>
      </c>
      <c r="AX19" s="10"/>
      <c r="AY19" s="10">
        <v>3</v>
      </c>
      <c r="AZ19" s="10"/>
      <c r="BA19" s="10"/>
      <c r="BB19" s="10"/>
      <c r="BC19" s="10"/>
      <c r="BD19" s="10"/>
      <c r="BE19" s="10"/>
      <c r="BF19" s="10"/>
      <c r="BG19" s="10"/>
      <c r="BH19" s="64"/>
      <c r="BI19" s="64"/>
      <c r="BJ19" s="64"/>
      <c r="BK19" s="64"/>
      <c r="BL19" s="11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>
        <v>6</v>
      </c>
      <c r="CF19" s="10">
        <v>25</v>
      </c>
      <c r="CG19" s="10">
        <v>40</v>
      </c>
      <c r="CH19" s="10"/>
      <c r="CI19" s="10"/>
      <c r="CJ19" s="10"/>
      <c r="CK19" s="10"/>
      <c r="CL19" s="10">
        <v>20</v>
      </c>
      <c r="CM19" s="10"/>
      <c r="CN19" s="10">
        <v>7</v>
      </c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>
        <v>10</v>
      </c>
      <c r="DB19" s="10"/>
      <c r="DC19" s="10"/>
      <c r="DD19" s="10"/>
      <c r="DE19" s="10"/>
      <c r="DF19" s="10"/>
      <c r="DG19" s="10"/>
      <c r="DH19" s="10"/>
      <c r="DI19" s="10"/>
      <c r="DJ19" s="10">
        <v>3</v>
      </c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>
        <v>10</v>
      </c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64">
        <v>4</v>
      </c>
      <c r="EN19" s="64"/>
      <c r="EO19" s="64"/>
      <c r="EP19" s="64"/>
      <c r="EQ19" s="11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>
        <v>5</v>
      </c>
      <c r="FL19" s="10"/>
      <c r="FM19" s="10">
        <v>5</v>
      </c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64"/>
      <c r="HN19" s="64"/>
      <c r="HO19" s="64"/>
      <c r="HP19" s="64"/>
      <c r="HQ19" s="64"/>
      <c r="HR19" s="11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64"/>
      <c r="IZ19" s="11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64"/>
      <c r="KR19" s="64"/>
      <c r="KS19" s="11"/>
      <c r="KU19" s="295" t="s">
        <v>29</v>
      </c>
      <c r="KV19" s="23" t="s">
        <v>30</v>
      </c>
      <c r="KW19" s="60">
        <f t="shared" si="0"/>
        <v>0</v>
      </c>
      <c r="KX19" s="61">
        <f t="shared" si="1"/>
        <v>0</v>
      </c>
      <c r="KY19" s="61">
        <f t="shared" si="2"/>
        <v>0</v>
      </c>
      <c r="KZ19" s="61">
        <f t="shared" si="3"/>
        <v>0</v>
      </c>
      <c r="LA19" s="62">
        <f t="shared" si="4"/>
        <v>0</v>
      </c>
      <c r="LB19" s="60">
        <f t="shared" si="5"/>
        <v>0</v>
      </c>
      <c r="LC19" s="61">
        <f t="shared" si="6"/>
        <v>0</v>
      </c>
      <c r="LD19" s="61">
        <f t="shared" si="7"/>
        <v>0</v>
      </c>
      <c r="LE19" s="61">
        <f t="shared" si="8"/>
        <v>0</v>
      </c>
      <c r="LF19" s="62">
        <f t="shared" si="9"/>
        <v>0</v>
      </c>
      <c r="LG19" s="60">
        <f t="shared" si="10"/>
        <v>80</v>
      </c>
      <c r="LH19" s="61">
        <f t="shared" si="11"/>
        <v>98</v>
      </c>
      <c r="LI19" s="61">
        <f t="shared" si="12"/>
        <v>10</v>
      </c>
      <c r="LJ19" s="61">
        <f t="shared" si="13"/>
        <v>0</v>
      </c>
      <c r="LK19" s="62">
        <f t="shared" si="14"/>
        <v>0</v>
      </c>
      <c r="LL19" s="60">
        <f t="shared" si="15"/>
        <v>0</v>
      </c>
      <c r="LM19" s="61">
        <f t="shared" si="16"/>
        <v>0</v>
      </c>
      <c r="LN19" s="61">
        <f t="shared" si="17"/>
        <v>0</v>
      </c>
      <c r="LO19" s="61">
        <f t="shared" si="18"/>
        <v>0</v>
      </c>
      <c r="LP19" s="62">
        <f t="shared" si="19"/>
        <v>0</v>
      </c>
      <c r="LQ19" s="60">
        <f t="shared" si="20"/>
        <v>0</v>
      </c>
      <c r="LR19" s="61">
        <f t="shared" si="21"/>
        <v>10</v>
      </c>
      <c r="LS19" s="61">
        <f t="shared" si="22"/>
        <v>0</v>
      </c>
      <c r="LT19" s="61">
        <f t="shared" si="23"/>
        <v>0</v>
      </c>
      <c r="LU19" s="62">
        <f t="shared" si="24"/>
        <v>0</v>
      </c>
      <c r="LV19" s="60">
        <f t="shared" si="25"/>
        <v>0</v>
      </c>
      <c r="LW19" s="61">
        <f t="shared" si="26"/>
        <v>3</v>
      </c>
      <c r="LX19" s="61">
        <f t="shared" si="27"/>
        <v>0</v>
      </c>
      <c r="LY19" s="61">
        <f t="shared" si="28"/>
        <v>0</v>
      </c>
      <c r="LZ19" s="62">
        <f t="shared" si="29"/>
        <v>0</v>
      </c>
      <c r="MA19" s="60">
        <f t="shared" si="30"/>
        <v>0</v>
      </c>
      <c r="MB19" s="61">
        <f t="shared" si="31"/>
        <v>0</v>
      </c>
      <c r="MC19" s="61">
        <f t="shared" si="32"/>
        <v>0</v>
      </c>
      <c r="MD19" s="61">
        <f t="shared" si="33"/>
        <v>0</v>
      </c>
      <c r="ME19" s="62">
        <f t="shared" si="34"/>
        <v>0</v>
      </c>
      <c r="MF19" s="60">
        <f t="shared" si="35"/>
        <v>0</v>
      </c>
      <c r="MG19" s="61">
        <f t="shared" si="36"/>
        <v>0</v>
      </c>
      <c r="MH19" s="61">
        <f t="shared" si="37"/>
        <v>0</v>
      </c>
      <c r="MI19" s="61">
        <f t="shared" si="38"/>
        <v>0</v>
      </c>
      <c r="MJ19" s="62">
        <f t="shared" si="39"/>
        <v>0</v>
      </c>
      <c r="MK19" s="60">
        <f t="shared" si="40"/>
        <v>8</v>
      </c>
      <c r="ML19" s="61">
        <f t="shared" si="41"/>
        <v>10</v>
      </c>
      <c r="MM19" s="61">
        <f t="shared" si="42"/>
        <v>0</v>
      </c>
      <c r="MN19" s="61">
        <f t="shared" si="43"/>
        <v>0</v>
      </c>
      <c r="MO19" s="62">
        <f t="shared" si="44"/>
        <v>0</v>
      </c>
      <c r="MP19" s="60">
        <f t="shared" si="45"/>
        <v>0</v>
      </c>
      <c r="MQ19" s="61">
        <f t="shared" si="46"/>
        <v>0</v>
      </c>
      <c r="MR19" s="61">
        <f t="shared" si="47"/>
        <v>0</v>
      </c>
      <c r="MS19" s="61">
        <f t="shared" si="48"/>
        <v>0</v>
      </c>
      <c r="MT19" s="62">
        <f t="shared" si="49"/>
        <v>0</v>
      </c>
      <c r="MU19" s="63">
        <f t="shared" si="50"/>
        <v>0</v>
      </c>
      <c r="MV19" s="61">
        <f t="shared" si="51"/>
        <v>4</v>
      </c>
      <c r="MW19" s="61">
        <f t="shared" si="52"/>
        <v>0</v>
      </c>
      <c r="MX19" s="61">
        <f t="shared" si="53"/>
        <v>0</v>
      </c>
      <c r="MY19" s="62">
        <f t="shared" si="54"/>
        <v>0</v>
      </c>
      <c r="MZ19" s="42"/>
      <c r="NA19" s="295" t="s">
        <v>29</v>
      </c>
      <c r="NB19" s="23" t="s">
        <v>30</v>
      </c>
      <c r="NC19" s="60">
        <f t="shared" si="64"/>
        <v>0</v>
      </c>
      <c r="ND19" s="61">
        <f t="shared" si="65"/>
        <v>0</v>
      </c>
      <c r="NE19" s="61">
        <f t="shared" si="55"/>
        <v>188</v>
      </c>
      <c r="NF19" s="61">
        <f t="shared" si="56"/>
        <v>0</v>
      </c>
      <c r="NG19" s="61">
        <f t="shared" si="57"/>
        <v>10</v>
      </c>
      <c r="NH19" s="61">
        <f t="shared" si="58"/>
        <v>3</v>
      </c>
      <c r="NI19" s="61">
        <f t="shared" si="59"/>
        <v>0</v>
      </c>
      <c r="NJ19" s="61">
        <f t="shared" si="60"/>
        <v>0</v>
      </c>
      <c r="NK19" s="61">
        <f t="shared" si="61"/>
        <v>18</v>
      </c>
      <c r="NL19" s="61">
        <f t="shared" si="62"/>
        <v>0</v>
      </c>
      <c r="NM19" s="62">
        <f t="shared" si="63"/>
        <v>4</v>
      </c>
    </row>
    <row r="20" spans="1:377" ht="14.25" customHeight="1">
      <c r="A20" s="288"/>
      <c r="B20" s="23" t="s">
        <v>31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64"/>
      <c r="BI20" s="64"/>
      <c r="BJ20" s="64"/>
      <c r="BK20" s="64"/>
      <c r="BL20" s="11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64"/>
      <c r="EN20" s="64"/>
      <c r="EO20" s="64"/>
      <c r="EP20" s="64"/>
      <c r="EQ20" s="11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64"/>
      <c r="HN20" s="64"/>
      <c r="HO20" s="64"/>
      <c r="HP20" s="64"/>
      <c r="HQ20" s="64"/>
      <c r="HR20" s="11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64"/>
      <c r="IZ20" s="11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64"/>
      <c r="KR20" s="64"/>
      <c r="KS20" s="11"/>
      <c r="KU20" s="288"/>
      <c r="KV20" s="23" t="s">
        <v>31</v>
      </c>
      <c r="KW20" s="60">
        <f t="shared" si="0"/>
        <v>0</v>
      </c>
      <c r="KX20" s="61">
        <f t="shared" si="1"/>
        <v>0</v>
      </c>
      <c r="KY20" s="61">
        <f t="shared" si="2"/>
        <v>0</v>
      </c>
      <c r="KZ20" s="61">
        <f t="shared" si="3"/>
        <v>0</v>
      </c>
      <c r="LA20" s="62">
        <f t="shared" si="4"/>
        <v>0</v>
      </c>
      <c r="LB20" s="60">
        <f t="shared" si="5"/>
        <v>0</v>
      </c>
      <c r="LC20" s="61">
        <f t="shared" si="6"/>
        <v>0</v>
      </c>
      <c r="LD20" s="61">
        <f t="shared" si="7"/>
        <v>0</v>
      </c>
      <c r="LE20" s="61">
        <f t="shared" si="8"/>
        <v>0</v>
      </c>
      <c r="LF20" s="62">
        <f t="shared" si="9"/>
        <v>0</v>
      </c>
      <c r="LG20" s="60">
        <f t="shared" si="10"/>
        <v>0</v>
      </c>
      <c r="LH20" s="61">
        <f t="shared" si="11"/>
        <v>0</v>
      </c>
      <c r="LI20" s="61">
        <f t="shared" si="12"/>
        <v>0</v>
      </c>
      <c r="LJ20" s="61">
        <f t="shared" si="13"/>
        <v>0</v>
      </c>
      <c r="LK20" s="62">
        <f t="shared" si="14"/>
        <v>0</v>
      </c>
      <c r="LL20" s="60">
        <f t="shared" si="15"/>
        <v>0</v>
      </c>
      <c r="LM20" s="61">
        <f t="shared" si="16"/>
        <v>0</v>
      </c>
      <c r="LN20" s="61">
        <f t="shared" si="17"/>
        <v>0</v>
      </c>
      <c r="LO20" s="61">
        <f t="shared" si="18"/>
        <v>0</v>
      </c>
      <c r="LP20" s="62">
        <f t="shared" si="19"/>
        <v>0</v>
      </c>
      <c r="LQ20" s="60">
        <f t="shared" si="20"/>
        <v>0</v>
      </c>
      <c r="LR20" s="61">
        <f t="shared" si="21"/>
        <v>0</v>
      </c>
      <c r="LS20" s="61">
        <f t="shared" si="22"/>
        <v>0</v>
      </c>
      <c r="LT20" s="61">
        <f t="shared" si="23"/>
        <v>0</v>
      </c>
      <c r="LU20" s="62">
        <f t="shared" si="24"/>
        <v>0</v>
      </c>
      <c r="LV20" s="60">
        <f t="shared" si="25"/>
        <v>0</v>
      </c>
      <c r="LW20" s="61">
        <f t="shared" si="26"/>
        <v>0</v>
      </c>
      <c r="LX20" s="61">
        <f t="shared" si="27"/>
        <v>0</v>
      </c>
      <c r="LY20" s="61">
        <f t="shared" si="28"/>
        <v>0</v>
      </c>
      <c r="LZ20" s="62">
        <f t="shared" si="29"/>
        <v>0</v>
      </c>
      <c r="MA20" s="60">
        <f t="shared" si="30"/>
        <v>0</v>
      </c>
      <c r="MB20" s="61">
        <f t="shared" si="31"/>
        <v>0</v>
      </c>
      <c r="MC20" s="61">
        <f t="shared" si="32"/>
        <v>0</v>
      </c>
      <c r="MD20" s="61">
        <f t="shared" si="33"/>
        <v>0</v>
      </c>
      <c r="ME20" s="62">
        <f t="shared" si="34"/>
        <v>0</v>
      </c>
      <c r="MF20" s="60">
        <f t="shared" si="35"/>
        <v>0</v>
      </c>
      <c r="MG20" s="61">
        <f t="shared" si="36"/>
        <v>0</v>
      </c>
      <c r="MH20" s="61">
        <f t="shared" si="37"/>
        <v>0</v>
      </c>
      <c r="MI20" s="61">
        <f t="shared" si="38"/>
        <v>0</v>
      </c>
      <c r="MJ20" s="62">
        <f t="shared" si="39"/>
        <v>0</v>
      </c>
      <c r="MK20" s="60">
        <f t="shared" si="40"/>
        <v>0</v>
      </c>
      <c r="ML20" s="61">
        <f t="shared" si="41"/>
        <v>0</v>
      </c>
      <c r="MM20" s="61">
        <f t="shared" si="42"/>
        <v>0</v>
      </c>
      <c r="MN20" s="61">
        <f t="shared" si="43"/>
        <v>0</v>
      </c>
      <c r="MO20" s="62">
        <f t="shared" si="44"/>
        <v>0</v>
      </c>
      <c r="MP20" s="60">
        <f t="shared" si="45"/>
        <v>0</v>
      </c>
      <c r="MQ20" s="61">
        <f t="shared" si="46"/>
        <v>0</v>
      </c>
      <c r="MR20" s="61">
        <f t="shared" si="47"/>
        <v>0</v>
      </c>
      <c r="MS20" s="61">
        <f t="shared" si="48"/>
        <v>0</v>
      </c>
      <c r="MT20" s="62">
        <f t="shared" si="49"/>
        <v>0</v>
      </c>
      <c r="MU20" s="63">
        <f t="shared" si="50"/>
        <v>0</v>
      </c>
      <c r="MV20" s="61">
        <f t="shared" si="51"/>
        <v>0</v>
      </c>
      <c r="MW20" s="61">
        <f t="shared" si="52"/>
        <v>0</v>
      </c>
      <c r="MX20" s="61">
        <f t="shared" si="53"/>
        <v>0</v>
      </c>
      <c r="MY20" s="62">
        <f t="shared" si="54"/>
        <v>0</v>
      </c>
      <c r="MZ20" s="42"/>
      <c r="NA20" s="288"/>
      <c r="NB20" s="23" t="s">
        <v>31</v>
      </c>
      <c r="NC20" s="60">
        <f t="shared" si="64"/>
        <v>0</v>
      </c>
      <c r="ND20" s="61">
        <f t="shared" si="65"/>
        <v>0</v>
      </c>
      <c r="NE20" s="61">
        <f t="shared" si="55"/>
        <v>0</v>
      </c>
      <c r="NF20" s="61">
        <f t="shared" si="56"/>
        <v>0</v>
      </c>
      <c r="NG20" s="61">
        <f t="shared" si="57"/>
        <v>0</v>
      </c>
      <c r="NH20" s="61">
        <f t="shared" si="58"/>
        <v>0</v>
      </c>
      <c r="NI20" s="61">
        <f t="shared" si="59"/>
        <v>0</v>
      </c>
      <c r="NJ20" s="61">
        <f t="shared" si="60"/>
        <v>0</v>
      </c>
      <c r="NK20" s="61">
        <f t="shared" si="61"/>
        <v>0</v>
      </c>
      <c r="NL20" s="61">
        <f t="shared" si="62"/>
        <v>0</v>
      </c>
      <c r="NM20" s="62">
        <f t="shared" si="63"/>
        <v>0</v>
      </c>
    </row>
    <row r="21" spans="1:377" ht="14.25" customHeight="1">
      <c r="A21" s="288"/>
      <c r="B21" s="23" t="s">
        <v>32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64"/>
      <c r="BI21" s="64"/>
      <c r="BJ21" s="64"/>
      <c r="BK21" s="64"/>
      <c r="BL21" s="11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64"/>
      <c r="EN21" s="64"/>
      <c r="EO21" s="64"/>
      <c r="EP21" s="64"/>
      <c r="EQ21" s="11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64"/>
      <c r="HN21" s="64"/>
      <c r="HO21" s="64"/>
      <c r="HP21" s="64"/>
      <c r="HQ21" s="64"/>
      <c r="HR21" s="11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64"/>
      <c r="IZ21" s="11"/>
      <c r="JB21" s="10"/>
      <c r="JC21" s="10"/>
      <c r="JD21" s="10"/>
      <c r="JE21" s="10"/>
      <c r="JF21" s="10"/>
      <c r="JG21" s="10"/>
      <c r="JH21" s="10"/>
      <c r="JI21" s="10"/>
      <c r="JJ21" s="10"/>
      <c r="JK21" s="10"/>
      <c r="JL21" s="10"/>
      <c r="JM21" s="10"/>
      <c r="JN21" s="10"/>
      <c r="JO21" s="10"/>
      <c r="JP21" s="10"/>
      <c r="JQ21" s="10"/>
      <c r="JR21" s="10"/>
      <c r="JS21" s="10"/>
      <c r="JT21" s="10"/>
      <c r="JU21" s="10"/>
      <c r="JV21" s="10"/>
      <c r="JW21" s="10"/>
      <c r="JX21" s="10"/>
      <c r="JY21" s="10"/>
      <c r="JZ21" s="10"/>
      <c r="KA21" s="10"/>
      <c r="KB21" s="10"/>
      <c r="KC21" s="10"/>
      <c r="KD21" s="10"/>
      <c r="KE21" s="10"/>
      <c r="KF21" s="10"/>
      <c r="KG21" s="10"/>
      <c r="KH21" s="10"/>
      <c r="KI21" s="10"/>
      <c r="KJ21" s="10"/>
      <c r="KK21" s="10"/>
      <c r="KL21" s="10"/>
      <c r="KM21" s="10"/>
      <c r="KN21" s="10"/>
      <c r="KO21" s="10"/>
      <c r="KP21" s="10"/>
      <c r="KQ21" s="64"/>
      <c r="KR21" s="64"/>
      <c r="KS21" s="11"/>
      <c r="KU21" s="288"/>
      <c r="KV21" s="23" t="s">
        <v>32</v>
      </c>
      <c r="KW21" s="60">
        <f t="shared" si="0"/>
        <v>0</v>
      </c>
      <c r="KX21" s="61">
        <f t="shared" si="1"/>
        <v>0</v>
      </c>
      <c r="KY21" s="61">
        <f t="shared" si="2"/>
        <v>0</v>
      </c>
      <c r="KZ21" s="61">
        <f t="shared" si="3"/>
        <v>0</v>
      </c>
      <c r="LA21" s="62">
        <f t="shared" si="4"/>
        <v>0</v>
      </c>
      <c r="LB21" s="60">
        <f t="shared" si="5"/>
        <v>0</v>
      </c>
      <c r="LC21" s="61">
        <f t="shared" si="6"/>
        <v>0</v>
      </c>
      <c r="LD21" s="61">
        <f t="shared" si="7"/>
        <v>0</v>
      </c>
      <c r="LE21" s="61">
        <f t="shared" si="8"/>
        <v>0</v>
      </c>
      <c r="LF21" s="62">
        <f t="shared" si="9"/>
        <v>0</v>
      </c>
      <c r="LG21" s="60">
        <f t="shared" si="10"/>
        <v>0</v>
      </c>
      <c r="LH21" s="61">
        <f t="shared" si="11"/>
        <v>0</v>
      </c>
      <c r="LI21" s="61">
        <f t="shared" si="12"/>
        <v>0</v>
      </c>
      <c r="LJ21" s="61">
        <f t="shared" si="13"/>
        <v>0</v>
      </c>
      <c r="LK21" s="62">
        <f t="shared" si="14"/>
        <v>0</v>
      </c>
      <c r="LL21" s="60">
        <f t="shared" si="15"/>
        <v>0</v>
      </c>
      <c r="LM21" s="61">
        <f t="shared" si="16"/>
        <v>0</v>
      </c>
      <c r="LN21" s="61">
        <f t="shared" si="17"/>
        <v>0</v>
      </c>
      <c r="LO21" s="61">
        <f t="shared" si="18"/>
        <v>0</v>
      </c>
      <c r="LP21" s="62">
        <f t="shared" si="19"/>
        <v>0</v>
      </c>
      <c r="LQ21" s="60">
        <f t="shared" si="20"/>
        <v>0</v>
      </c>
      <c r="LR21" s="61">
        <f t="shared" si="21"/>
        <v>0</v>
      </c>
      <c r="LS21" s="61">
        <f t="shared" si="22"/>
        <v>0</v>
      </c>
      <c r="LT21" s="61">
        <f t="shared" si="23"/>
        <v>0</v>
      </c>
      <c r="LU21" s="62">
        <f t="shared" si="24"/>
        <v>0</v>
      </c>
      <c r="LV21" s="60">
        <f t="shared" si="25"/>
        <v>0</v>
      </c>
      <c r="LW21" s="61">
        <f t="shared" si="26"/>
        <v>0</v>
      </c>
      <c r="LX21" s="61">
        <f t="shared" si="27"/>
        <v>0</v>
      </c>
      <c r="LY21" s="61">
        <f t="shared" si="28"/>
        <v>0</v>
      </c>
      <c r="LZ21" s="62">
        <f t="shared" si="29"/>
        <v>0</v>
      </c>
      <c r="MA21" s="60">
        <f t="shared" si="30"/>
        <v>0</v>
      </c>
      <c r="MB21" s="61">
        <f t="shared" si="31"/>
        <v>0</v>
      </c>
      <c r="MC21" s="61">
        <f t="shared" si="32"/>
        <v>0</v>
      </c>
      <c r="MD21" s="61">
        <f t="shared" si="33"/>
        <v>0</v>
      </c>
      <c r="ME21" s="62">
        <f t="shared" si="34"/>
        <v>0</v>
      </c>
      <c r="MF21" s="60">
        <f t="shared" si="35"/>
        <v>0</v>
      </c>
      <c r="MG21" s="61">
        <f t="shared" si="36"/>
        <v>0</v>
      </c>
      <c r="MH21" s="61">
        <f t="shared" si="37"/>
        <v>0</v>
      </c>
      <c r="MI21" s="61">
        <f t="shared" si="38"/>
        <v>0</v>
      </c>
      <c r="MJ21" s="62">
        <f t="shared" si="39"/>
        <v>0</v>
      </c>
      <c r="MK21" s="60">
        <f t="shared" si="40"/>
        <v>0</v>
      </c>
      <c r="ML21" s="61">
        <f t="shared" si="41"/>
        <v>0</v>
      </c>
      <c r="MM21" s="61">
        <f t="shared" si="42"/>
        <v>0</v>
      </c>
      <c r="MN21" s="61">
        <f t="shared" si="43"/>
        <v>0</v>
      </c>
      <c r="MO21" s="62">
        <f t="shared" si="44"/>
        <v>0</v>
      </c>
      <c r="MP21" s="60">
        <f t="shared" si="45"/>
        <v>0</v>
      </c>
      <c r="MQ21" s="61">
        <f t="shared" si="46"/>
        <v>0</v>
      </c>
      <c r="MR21" s="61">
        <f t="shared" si="47"/>
        <v>0</v>
      </c>
      <c r="MS21" s="61">
        <f t="shared" si="48"/>
        <v>0</v>
      </c>
      <c r="MT21" s="62">
        <f t="shared" si="49"/>
        <v>0</v>
      </c>
      <c r="MU21" s="63">
        <f t="shared" si="50"/>
        <v>0</v>
      </c>
      <c r="MV21" s="61">
        <f t="shared" si="51"/>
        <v>0</v>
      </c>
      <c r="MW21" s="61">
        <f t="shared" si="52"/>
        <v>0</v>
      </c>
      <c r="MX21" s="61">
        <f t="shared" si="53"/>
        <v>0</v>
      </c>
      <c r="MY21" s="62">
        <f t="shared" si="54"/>
        <v>0</v>
      </c>
      <c r="MZ21" s="42"/>
      <c r="NA21" s="288"/>
      <c r="NB21" s="23" t="s">
        <v>32</v>
      </c>
      <c r="NC21" s="60">
        <f t="shared" si="64"/>
        <v>0</v>
      </c>
      <c r="ND21" s="61">
        <f t="shared" si="65"/>
        <v>0</v>
      </c>
      <c r="NE21" s="61">
        <f t="shared" si="55"/>
        <v>0</v>
      </c>
      <c r="NF21" s="61">
        <f t="shared" si="56"/>
        <v>0</v>
      </c>
      <c r="NG21" s="61">
        <f t="shared" si="57"/>
        <v>0</v>
      </c>
      <c r="NH21" s="61">
        <f t="shared" si="58"/>
        <v>0</v>
      </c>
      <c r="NI21" s="61">
        <f t="shared" si="59"/>
        <v>0</v>
      </c>
      <c r="NJ21" s="61">
        <f t="shared" si="60"/>
        <v>0</v>
      </c>
      <c r="NK21" s="61">
        <f t="shared" si="61"/>
        <v>0</v>
      </c>
      <c r="NL21" s="61">
        <f t="shared" si="62"/>
        <v>0</v>
      </c>
      <c r="NM21" s="62">
        <f t="shared" si="63"/>
        <v>0</v>
      </c>
    </row>
    <row r="22" spans="1:377" ht="14.25" customHeight="1">
      <c r="A22" s="288"/>
      <c r="B22" s="23" t="s">
        <v>33</v>
      </c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64"/>
      <c r="BI22" s="64"/>
      <c r="BJ22" s="64"/>
      <c r="BK22" s="64"/>
      <c r="BL22" s="11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64"/>
      <c r="EN22" s="64"/>
      <c r="EO22" s="64"/>
      <c r="EP22" s="64"/>
      <c r="EQ22" s="11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64"/>
      <c r="HN22" s="64"/>
      <c r="HO22" s="64"/>
      <c r="HP22" s="64"/>
      <c r="HQ22" s="64"/>
      <c r="HR22" s="11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/>
      <c r="IX22" s="10"/>
      <c r="IY22" s="64"/>
      <c r="IZ22" s="11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/>
      <c r="KJ22" s="10"/>
      <c r="KK22" s="10"/>
      <c r="KL22" s="10"/>
      <c r="KM22" s="10"/>
      <c r="KN22" s="10"/>
      <c r="KO22" s="10"/>
      <c r="KP22" s="10"/>
      <c r="KQ22" s="64"/>
      <c r="KR22" s="64"/>
      <c r="KS22" s="11"/>
      <c r="KU22" s="288"/>
      <c r="KV22" s="23" t="s">
        <v>33</v>
      </c>
      <c r="KW22" s="60">
        <f t="shared" si="0"/>
        <v>0</v>
      </c>
      <c r="KX22" s="61">
        <f t="shared" si="1"/>
        <v>0</v>
      </c>
      <c r="KY22" s="61">
        <f t="shared" si="2"/>
        <v>0</v>
      </c>
      <c r="KZ22" s="61">
        <f t="shared" si="3"/>
        <v>0</v>
      </c>
      <c r="LA22" s="62">
        <f t="shared" si="4"/>
        <v>0</v>
      </c>
      <c r="LB22" s="60">
        <f t="shared" si="5"/>
        <v>0</v>
      </c>
      <c r="LC22" s="61">
        <f t="shared" si="6"/>
        <v>0</v>
      </c>
      <c r="LD22" s="61">
        <f t="shared" si="7"/>
        <v>0</v>
      </c>
      <c r="LE22" s="61">
        <f t="shared" si="8"/>
        <v>0</v>
      </c>
      <c r="LF22" s="62">
        <f t="shared" si="9"/>
        <v>0</v>
      </c>
      <c r="LG22" s="60">
        <f t="shared" si="10"/>
        <v>0</v>
      </c>
      <c r="LH22" s="61">
        <f t="shared" si="11"/>
        <v>0</v>
      </c>
      <c r="LI22" s="61">
        <f t="shared" si="12"/>
        <v>0</v>
      </c>
      <c r="LJ22" s="61">
        <f t="shared" si="13"/>
        <v>0</v>
      </c>
      <c r="LK22" s="62">
        <f t="shared" si="14"/>
        <v>0</v>
      </c>
      <c r="LL22" s="60">
        <f t="shared" si="15"/>
        <v>0</v>
      </c>
      <c r="LM22" s="61">
        <f t="shared" si="16"/>
        <v>0</v>
      </c>
      <c r="LN22" s="61">
        <f t="shared" si="17"/>
        <v>0</v>
      </c>
      <c r="LO22" s="61">
        <f t="shared" si="18"/>
        <v>0</v>
      </c>
      <c r="LP22" s="62">
        <f t="shared" si="19"/>
        <v>0</v>
      </c>
      <c r="LQ22" s="60">
        <f t="shared" si="20"/>
        <v>0</v>
      </c>
      <c r="LR22" s="61">
        <f t="shared" si="21"/>
        <v>0</v>
      </c>
      <c r="LS22" s="61">
        <f t="shared" si="22"/>
        <v>0</v>
      </c>
      <c r="LT22" s="61">
        <f t="shared" si="23"/>
        <v>0</v>
      </c>
      <c r="LU22" s="62">
        <f t="shared" si="24"/>
        <v>0</v>
      </c>
      <c r="LV22" s="60">
        <f t="shared" si="25"/>
        <v>0</v>
      </c>
      <c r="LW22" s="61">
        <f t="shared" si="26"/>
        <v>0</v>
      </c>
      <c r="LX22" s="61">
        <f t="shared" si="27"/>
        <v>0</v>
      </c>
      <c r="LY22" s="61">
        <f t="shared" si="28"/>
        <v>0</v>
      </c>
      <c r="LZ22" s="62">
        <f t="shared" si="29"/>
        <v>0</v>
      </c>
      <c r="MA22" s="60">
        <f t="shared" si="30"/>
        <v>0</v>
      </c>
      <c r="MB22" s="61">
        <f t="shared" si="31"/>
        <v>0</v>
      </c>
      <c r="MC22" s="61">
        <f t="shared" si="32"/>
        <v>0</v>
      </c>
      <c r="MD22" s="61">
        <f t="shared" si="33"/>
        <v>0</v>
      </c>
      <c r="ME22" s="62">
        <f t="shared" si="34"/>
        <v>0</v>
      </c>
      <c r="MF22" s="60">
        <f t="shared" si="35"/>
        <v>0</v>
      </c>
      <c r="MG22" s="61">
        <f t="shared" si="36"/>
        <v>0</v>
      </c>
      <c r="MH22" s="61">
        <f t="shared" si="37"/>
        <v>0</v>
      </c>
      <c r="MI22" s="61">
        <f t="shared" si="38"/>
        <v>0</v>
      </c>
      <c r="MJ22" s="62">
        <f t="shared" si="39"/>
        <v>0</v>
      </c>
      <c r="MK22" s="60">
        <f t="shared" si="40"/>
        <v>0</v>
      </c>
      <c r="ML22" s="61">
        <f t="shared" si="41"/>
        <v>0</v>
      </c>
      <c r="MM22" s="61">
        <f t="shared" si="42"/>
        <v>0</v>
      </c>
      <c r="MN22" s="61">
        <f t="shared" si="43"/>
        <v>0</v>
      </c>
      <c r="MO22" s="62">
        <f t="shared" si="44"/>
        <v>0</v>
      </c>
      <c r="MP22" s="60">
        <f t="shared" si="45"/>
        <v>0</v>
      </c>
      <c r="MQ22" s="61">
        <f t="shared" si="46"/>
        <v>0</v>
      </c>
      <c r="MR22" s="61">
        <f t="shared" si="47"/>
        <v>0</v>
      </c>
      <c r="MS22" s="61">
        <f t="shared" si="48"/>
        <v>0</v>
      </c>
      <c r="MT22" s="62">
        <f t="shared" si="49"/>
        <v>0</v>
      </c>
      <c r="MU22" s="63">
        <f t="shared" si="50"/>
        <v>0</v>
      </c>
      <c r="MV22" s="61">
        <f t="shared" si="51"/>
        <v>0</v>
      </c>
      <c r="MW22" s="61">
        <f t="shared" si="52"/>
        <v>0</v>
      </c>
      <c r="MX22" s="61">
        <f t="shared" si="53"/>
        <v>0</v>
      </c>
      <c r="MY22" s="62">
        <f t="shared" si="54"/>
        <v>0</v>
      </c>
      <c r="MZ22" s="42"/>
      <c r="NA22" s="288"/>
      <c r="NB22" s="23" t="s">
        <v>33</v>
      </c>
      <c r="NC22" s="60">
        <f t="shared" si="64"/>
        <v>0</v>
      </c>
      <c r="ND22" s="61">
        <f t="shared" si="65"/>
        <v>0</v>
      </c>
      <c r="NE22" s="61">
        <f t="shared" si="55"/>
        <v>0</v>
      </c>
      <c r="NF22" s="61">
        <f t="shared" si="56"/>
        <v>0</v>
      </c>
      <c r="NG22" s="61">
        <f t="shared" si="57"/>
        <v>0</v>
      </c>
      <c r="NH22" s="61">
        <f t="shared" si="58"/>
        <v>0</v>
      </c>
      <c r="NI22" s="61">
        <f t="shared" si="59"/>
        <v>0</v>
      </c>
      <c r="NJ22" s="61">
        <f t="shared" si="60"/>
        <v>0</v>
      </c>
      <c r="NK22" s="61">
        <f t="shared" si="61"/>
        <v>0</v>
      </c>
      <c r="NL22" s="61">
        <f t="shared" si="62"/>
        <v>0</v>
      </c>
      <c r="NM22" s="62">
        <f t="shared" si="63"/>
        <v>0</v>
      </c>
    </row>
    <row r="23" spans="1:377" ht="14.25" customHeight="1">
      <c r="A23" s="288"/>
      <c r="B23" s="23" t="s">
        <v>34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64"/>
      <c r="BI23" s="64"/>
      <c r="BJ23" s="64"/>
      <c r="BK23" s="64"/>
      <c r="BL23" s="11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64"/>
      <c r="EN23" s="64"/>
      <c r="EO23" s="64"/>
      <c r="EP23" s="64"/>
      <c r="EQ23" s="11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64"/>
      <c r="HN23" s="64"/>
      <c r="HO23" s="64"/>
      <c r="HP23" s="64"/>
      <c r="HQ23" s="64"/>
      <c r="HR23" s="11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64"/>
      <c r="IZ23" s="11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64"/>
      <c r="KR23" s="64"/>
      <c r="KS23" s="11"/>
      <c r="KU23" s="288"/>
      <c r="KV23" s="23" t="s">
        <v>34</v>
      </c>
      <c r="KW23" s="60">
        <f t="shared" si="0"/>
        <v>0</v>
      </c>
      <c r="KX23" s="61">
        <f t="shared" si="1"/>
        <v>0</v>
      </c>
      <c r="KY23" s="61">
        <f t="shared" si="2"/>
        <v>0</v>
      </c>
      <c r="KZ23" s="61">
        <f t="shared" si="3"/>
        <v>0</v>
      </c>
      <c r="LA23" s="62">
        <f t="shared" si="4"/>
        <v>0</v>
      </c>
      <c r="LB23" s="60">
        <f t="shared" si="5"/>
        <v>0</v>
      </c>
      <c r="LC23" s="61">
        <f t="shared" si="6"/>
        <v>0</v>
      </c>
      <c r="LD23" s="61">
        <f t="shared" si="7"/>
        <v>0</v>
      </c>
      <c r="LE23" s="61">
        <f t="shared" si="8"/>
        <v>0</v>
      </c>
      <c r="LF23" s="62">
        <f t="shared" si="9"/>
        <v>0</v>
      </c>
      <c r="LG23" s="60">
        <f t="shared" si="10"/>
        <v>0</v>
      </c>
      <c r="LH23" s="61">
        <f t="shared" si="11"/>
        <v>0</v>
      </c>
      <c r="LI23" s="61">
        <f t="shared" si="12"/>
        <v>0</v>
      </c>
      <c r="LJ23" s="61">
        <f t="shared" si="13"/>
        <v>0</v>
      </c>
      <c r="LK23" s="62">
        <f t="shared" si="14"/>
        <v>0</v>
      </c>
      <c r="LL23" s="60">
        <f t="shared" si="15"/>
        <v>0</v>
      </c>
      <c r="LM23" s="61">
        <f t="shared" si="16"/>
        <v>0</v>
      </c>
      <c r="LN23" s="61">
        <f t="shared" si="17"/>
        <v>0</v>
      </c>
      <c r="LO23" s="61">
        <f t="shared" si="18"/>
        <v>0</v>
      </c>
      <c r="LP23" s="62">
        <f t="shared" si="19"/>
        <v>0</v>
      </c>
      <c r="LQ23" s="60">
        <f t="shared" si="20"/>
        <v>0</v>
      </c>
      <c r="LR23" s="61">
        <f t="shared" si="21"/>
        <v>0</v>
      </c>
      <c r="LS23" s="61">
        <f t="shared" si="22"/>
        <v>0</v>
      </c>
      <c r="LT23" s="61">
        <f t="shared" si="23"/>
        <v>0</v>
      </c>
      <c r="LU23" s="62">
        <f t="shared" si="24"/>
        <v>0</v>
      </c>
      <c r="LV23" s="60">
        <f t="shared" si="25"/>
        <v>0</v>
      </c>
      <c r="LW23" s="61">
        <f t="shared" si="26"/>
        <v>0</v>
      </c>
      <c r="LX23" s="61">
        <f t="shared" si="27"/>
        <v>0</v>
      </c>
      <c r="LY23" s="61">
        <f t="shared" si="28"/>
        <v>0</v>
      </c>
      <c r="LZ23" s="62">
        <f t="shared" si="29"/>
        <v>0</v>
      </c>
      <c r="MA23" s="60">
        <f t="shared" si="30"/>
        <v>0</v>
      </c>
      <c r="MB23" s="61">
        <f t="shared" si="31"/>
        <v>0</v>
      </c>
      <c r="MC23" s="61">
        <f t="shared" si="32"/>
        <v>0</v>
      </c>
      <c r="MD23" s="61">
        <f t="shared" si="33"/>
        <v>0</v>
      </c>
      <c r="ME23" s="62">
        <f t="shared" si="34"/>
        <v>0</v>
      </c>
      <c r="MF23" s="60">
        <f t="shared" si="35"/>
        <v>0</v>
      </c>
      <c r="MG23" s="61">
        <f t="shared" si="36"/>
        <v>0</v>
      </c>
      <c r="MH23" s="61">
        <f t="shared" si="37"/>
        <v>0</v>
      </c>
      <c r="MI23" s="61">
        <f t="shared" si="38"/>
        <v>0</v>
      </c>
      <c r="MJ23" s="62">
        <f t="shared" si="39"/>
        <v>0</v>
      </c>
      <c r="MK23" s="60">
        <f t="shared" si="40"/>
        <v>0</v>
      </c>
      <c r="ML23" s="61">
        <f t="shared" si="41"/>
        <v>0</v>
      </c>
      <c r="MM23" s="61">
        <f t="shared" si="42"/>
        <v>0</v>
      </c>
      <c r="MN23" s="61">
        <f t="shared" si="43"/>
        <v>0</v>
      </c>
      <c r="MO23" s="62">
        <f t="shared" si="44"/>
        <v>0</v>
      </c>
      <c r="MP23" s="60">
        <f t="shared" si="45"/>
        <v>0</v>
      </c>
      <c r="MQ23" s="61">
        <f t="shared" si="46"/>
        <v>0</v>
      </c>
      <c r="MR23" s="61">
        <f t="shared" si="47"/>
        <v>0</v>
      </c>
      <c r="MS23" s="61">
        <f t="shared" si="48"/>
        <v>0</v>
      </c>
      <c r="MT23" s="62">
        <f t="shared" si="49"/>
        <v>0</v>
      </c>
      <c r="MU23" s="63">
        <f t="shared" si="50"/>
        <v>0</v>
      </c>
      <c r="MV23" s="61">
        <f t="shared" si="51"/>
        <v>0</v>
      </c>
      <c r="MW23" s="61">
        <f t="shared" si="52"/>
        <v>0</v>
      </c>
      <c r="MX23" s="61">
        <f t="shared" si="53"/>
        <v>0</v>
      </c>
      <c r="MY23" s="62">
        <f t="shared" si="54"/>
        <v>0</v>
      </c>
      <c r="MZ23" s="42"/>
      <c r="NA23" s="288"/>
      <c r="NB23" s="23" t="s">
        <v>34</v>
      </c>
      <c r="NC23" s="60">
        <f t="shared" si="64"/>
        <v>0</v>
      </c>
      <c r="ND23" s="61">
        <f t="shared" si="65"/>
        <v>0</v>
      </c>
      <c r="NE23" s="61">
        <f t="shared" si="55"/>
        <v>0</v>
      </c>
      <c r="NF23" s="61">
        <f t="shared" si="56"/>
        <v>0</v>
      </c>
      <c r="NG23" s="61">
        <f t="shared" si="57"/>
        <v>0</v>
      </c>
      <c r="NH23" s="61">
        <f t="shared" si="58"/>
        <v>0</v>
      </c>
      <c r="NI23" s="61">
        <f t="shared" si="59"/>
        <v>0</v>
      </c>
      <c r="NJ23" s="61">
        <f t="shared" si="60"/>
        <v>0</v>
      </c>
      <c r="NK23" s="61">
        <f t="shared" si="61"/>
        <v>0</v>
      </c>
      <c r="NL23" s="61">
        <f t="shared" si="62"/>
        <v>0</v>
      </c>
      <c r="NM23" s="62">
        <f t="shared" si="63"/>
        <v>0</v>
      </c>
    </row>
    <row r="24" spans="1:377" ht="56.25" customHeight="1">
      <c r="A24" s="24" t="s">
        <v>35</v>
      </c>
      <c r="B24" s="20" t="s">
        <v>36</v>
      </c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>
        <v>20</v>
      </c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68"/>
      <c r="BI24" s="68"/>
      <c r="BJ24" s="68"/>
      <c r="BK24" s="68"/>
      <c r="BL24" s="22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>
        <v>4</v>
      </c>
      <c r="CF24" s="21">
        <v>15</v>
      </c>
      <c r="CG24" s="21"/>
      <c r="CH24" s="21"/>
      <c r="CI24" s="21"/>
      <c r="CJ24" s="21"/>
      <c r="CK24" s="21"/>
      <c r="CL24" s="21">
        <v>5</v>
      </c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>
        <v>20</v>
      </c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68"/>
      <c r="EN24" s="68"/>
      <c r="EO24" s="68"/>
      <c r="EP24" s="68"/>
      <c r="EQ24" s="22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>
        <v>10</v>
      </c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68"/>
      <c r="HN24" s="68"/>
      <c r="HO24" s="68"/>
      <c r="HP24" s="68"/>
      <c r="HQ24" s="68"/>
      <c r="HR24" s="22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1"/>
      <c r="IP24" s="21"/>
      <c r="IQ24" s="21"/>
      <c r="IR24" s="21"/>
      <c r="IS24" s="21"/>
      <c r="IT24" s="21"/>
      <c r="IU24" s="21"/>
      <c r="IV24" s="21"/>
      <c r="IW24" s="21"/>
      <c r="IX24" s="21"/>
      <c r="IY24" s="68"/>
      <c r="IZ24" s="22"/>
      <c r="JB24" s="21"/>
      <c r="JC24" s="21"/>
      <c r="JD24" s="21"/>
      <c r="JE24" s="21"/>
      <c r="JF24" s="21"/>
      <c r="JG24" s="21"/>
      <c r="JH24" s="21"/>
      <c r="JI24" s="21"/>
      <c r="JJ24" s="21"/>
      <c r="JK24" s="21"/>
      <c r="JL24" s="21"/>
      <c r="JM24" s="21"/>
      <c r="JN24" s="21"/>
      <c r="JO24" s="21"/>
      <c r="JP24" s="21"/>
      <c r="JQ24" s="21"/>
      <c r="JR24" s="21"/>
      <c r="JS24" s="21"/>
      <c r="JT24" s="21"/>
      <c r="JU24" s="21"/>
      <c r="JV24" s="21"/>
      <c r="JW24" s="21"/>
      <c r="JX24" s="21"/>
      <c r="JY24" s="21"/>
      <c r="JZ24" s="21"/>
      <c r="KA24" s="21"/>
      <c r="KB24" s="21"/>
      <c r="KC24" s="21"/>
      <c r="KD24" s="21"/>
      <c r="KE24" s="21"/>
      <c r="KF24" s="21"/>
      <c r="KG24" s="21"/>
      <c r="KH24" s="21"/>
      <c r="KI24" s="21"/>
      <c r="KJ24" s="21"/>
      <c r="KK24" s="21"/>
      <c r="KL24" s="21">
        <v>14</v>
      </c>
      <c r="KM24" s="21"/>
      <c r="KN24" s="21"/>
      <c r="KO24" s="21"/>
      <c r="KP24" s="21"/>
      <c r="KQ24" s="68"/>
      <c r="KR24" s="68"/>
      <c r="KS24" s="22"/>
      <c r="KU24" s="24" t="s">
        <v>35</v>
      </c>
      <c r="KV24" s="20" t="s">
        <v>36</v>
      </c>
      <c r="KW24" s="60">
        <f t="shared" si="0"/>
        <v>0</v>
      </c>
      <c r="KX24" s="61">
        <f t="shared" si="1"/>
        <v>0</v>
      </c>
      <c r="KY24" s="61">
        <f t="shared" si="2"/>
        <v>0</v>
      </c>
      <c r="KZ24" s="61">
        <f t="shared" si="3"/>
        <v>0</v>
      </c>
      <c r="LA24" s="62">
        <f t="shared" si="4"/>
        <v>0</v>
      </c>
      <c r="LB24" s="60">
        <f t="shared" si="5"/>
        <v>0</v>
      </c>
      <c r="LC24" s="61">
        <f t="shared" si="6"/>
        <v>0</v>
      </c>
      <c r="LD24" s="61">
        <f t="shared" si="7"/>
        <v>0</v>
      </c>
      <c r="LE24" s="61">
        <f t="shared" si="8"/>
        <v>0</v>
      </c>
      <c r="LF24" s="62">
        <f t="shared" si="9"/>
        <v>0</v>
      </c>
      <c r="LG24" s="60">
        <f t="shared" si="10"/>
        <v>20</v>
      </c>
      <c r="LH24" s="61">
        <f t="shared" si="11"/>
        <v>24</v>
      </c>
      <c r="LI24" s="61">
        <f t="shared" si="12"/>
        <v>10</v>
      </c>
      <c r="LJ24" s="61">
        <f t="shared" si="13"/>
        <v>0</v>
      </c>
      <c r="LK24" s="62">
        <f t="shared" si="14"/>
        <v>0</v>
      </c>
      <c r="LL24" s="60">
        <f t="shared" si="15"/>
        <v>0</v>
      </c>
      <c r="LM24" s="61">
        <f t="shared" si="16"/>
        <v>0</v>
      </c>
      <c r="LN24" s="61">
        <f t="shared" si="17"/>
        <v>0</v>
      </c>
      <c r="LO24" s="61">
        <f t="shared" si="18"/>
        <v>0</v>
      </c>
      <c r="LP24" s="62">
        <f t="shared" si="19"/>
        <v>0</v>
      </c>
      <c r="LQ24" s="60">
        <f t="shared" si="20"/>
        <v>0</v>
      </c>
      <c r="LR24" s="61">
        <f t="shared" si="21"/>
        <v>20</v>
      </c>
      <c r="LS24" s="61">
        <f t="shared" si="22"/>
        <v>0</v>
      </c>
      <c r="LT24" s="61">
        <f t="shared" si="23"/>
        <v>0</v>
      </c>
      <c r="LU24" s="62">
        <f t="shared" si="24"/>
        <v>0</v>
      </c>
      <c r="LV24" s="60">
        <f t="shared" si="25"/>
        <v>0</v>
      </c>
      <c r="LW24" s="61">
        <f t="shared" si="26"/>
        <v>0</v>
      </c>
      <c r="LX24" s="61">
        <f t="shared" si="27"/>
        <v>0</v>
      </c>
      <c r="LY24" s="61">
        <f t="shared" si="28"/>
        <v>0</v>
      </c>
      <c r="LZ24" s="62">
        <f t="shared" si="29"/>
        <v>0</v>
      </c>
      <c r="MA24" s="60">
        <f t="shared" si="30"/>
        <v>0</v>
      </c>
      <c r="MB24" s="61">
        <f t="shared" si="31"/>
        <v>0</v>
      </c>
      <c r="MC24" s="61">
        <f t="shared" si="32"/>
        <v>0</v>
      </c>
      <c r="MD24" s="61">
        <f t="shared" si="33"/>
        <v>0</v>
      </c>
      <c r="ME24" s="62">
        <f t="shared" si="34"/>
        <v>0</v>
      </c>
      <c r="MF24" s="60">
        <f t="shared" si="35"/>
        <v>0</v>
      </c>
      <c r="MG24" s="61">
        <f t="shared" si="36"/>
        <v>0</v>
      </c>
      <c r="MH24" s="61">
        <f t="shared" si="37"/>
        <v>0</v>
      </c>
      <c r="MI24" s="61">
        <f t="shared" si="38"/>
        <v>0</v>
      </c>
      <c r="MJ24" s="62">
        <f t="shared" si="39"/>
        <v>0</v>
      </c>
      <c r="MK24" s="60">
        <f t="shared" si="40"/>
        <v>0</v>
      </c>
      <c r="ML24" s="61">
        <f t="shared" si="41"/>
        <v>0</v>
      </c>
      <c r="MM24" s="61">
        <f t="shared" si="42"/>
        <v>0</v>
      </c>
      <c r="MN24" s="61">
        <f t="shared" si="43"/>
        <v>0</v>
      </c>
      <c r="MO24" s="62">
        <f t="shared" si="44"/>
        <v>0</v>
      </c>
      <c r="MP24" s="60">
        <f t="shared" si="45"/>
        <v>0</v>
      </c>
      <c r="MQ24" s="61">
        <f t="shared" si="46"/>
        <v>0</v>
      </c>
      <c r="MR24" s="61">
        <f t="shared" si="47"/>
        <v>0</v>
      </c>
      <c r="MS24" s="61">
        <f t="shared" si="48"/>
        <v>0</v>
      </c>
      <c r="MT24" s="62">
        <f t="shared" si="49"/>
        <v>14</v>
      </c>
      <c r="MU24" s="63">
        <f t="shared" si="50"/>
        <v>0</v>
      </c>
      <c r="MV24" s="61">
        <f t="shared" si="51"/>
        <v>0</v>
      </c>
      <c r="MW24" s="61">
        <f t="shared" si="52"/>
        <v>0</v>
      </c>
      <c r="MX24" s="61">
        <f t="shared" si="53"/>
        <v>0</v>
      </c>
      <c r="MY24" s="62">
        <f t="shared" si="54"/>
        <v>0</v>
      </c>
      <c r="MZ24" s="42"/>
      <c r="NA24" s="24" t="s">
        <v>35</v>
      </c>
      <c r="NB24" s="20" t="s">
        <v>36</v>
      </c>
      <c r="NC24" s="60">
        <f t="shared" si="64"/>
        <v>0</v>
      </c>
      <c r="ND24" s="61">
        <f t="shared" si="65"/>
        <v>0</v>
      </c>
      <c r="NE24" s="61">
        <f t="shared" si="55"/>
        <v>54</v>
      </c>
      <c r="NF24" s="61">
        <f t="shared" si="56"/>
        <v>0</v>
      </c>
      <c r="NG24" s="61">
        <f t="shared" si="57"/>
        <v>20</v>
      </c>
      <c r="NH24" s="61">
        <f t="shared" si="58"/>
        <v>0</v>
      </c>
      <c r="NI24" s="61">
        <f t="shared" si="59"/>
        <v>0</v>
      </c>
      <c r="NJ24" s="61">
        <f t="shared" si="60"/>
        <v>0</v>
      </c>
      <c r="NK24" s="61">
        <f t="shared" si="61"/>
        <v>0</v>
      </c>
      <c r="NL24" s="61">
        <f t="shared" si="62"/>
        <v>14</v>
      </c>
      <c r="NM24" s="62">
        <f t="shared" si="63"/>
        <v>0</v>
      </c>
    </row>
    <row r="25" spans="1:377" ht="18" customHeight="1">
      <c r="A25" s="291" t="s">
        <v>37</v>
      </c>
      <c r="B25" s="6" t="s">
        <v>38</v>
      </c>
      <c r="C25" s="7"/>
      <c r="D25" s="7"/>
      <c r="E25" s="7"/>
      <c r="F25" s="7"/>
      <c r="G25" s="7"/>
      <c r="H25" s="7"/>
      <c r="I25" s="7"/>
      <c r="J25" s="7"/>
      <c r="K25" s="7">
        <v>41</v>
      </c>
      <c r="L25" s="7"/>
      <c r="M25" s="7"/>
      <c r="N25" s="7"/>
      <c r="O25" s="7"/>
      <c r="P25" s="7"/>
      <c r="Q25" s="7">
        <v>10</v>
      </c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59"/>
      <c r="BI25" s="59"/>
      <c r="BJ25" s="59"/>
      <c r="BK25" s="59"/>
      <c r="BL25" s="8"/>
      <c r="BN25" s="7"/>
      <c r="BO25" s="7">
        <v>18</v>
      </c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>
        <v>6</v>
      </c>
      <c r="CG25" s="7">
        <v>50</v>
      </c>
      <c r="CH25" s="7">
        <v>30</v>
      </c>
      <c r="CI25" s="7"/>
      <c r="CJ25" s="7"/>
      <c r="CK25" s="7"/>
      <c r="CL25" s="7">
        <v>40</v>
      </c>
      <c r="CM25" s="7">
        <v>20</v>
      </c>
      <c r="CN25" s="7"/>
      <c r="CO25" s="7"/>
      <c r="CP25" s="7"/>
      <c r="CQ25" s="7"/>
      <c r="CR25" s="7"/>
      <c r="CS25" s="7"/>
      <c r="CT25" s="7"/>
      <c r="CU25" s="7"/>
      <c r="CV25" s="7">
        <v>23</v>
      </c>
      <c r="CW25" s="7"/>
      <c r="CX25" s="7"/>
      <c r="CY25" s="7"/>
      <c r="CZ25" s="7"/>
      <c r="DA25" s="7"/>
      <c r="DB25" s="7"/>
      <c r="DC25" s="7">
        <v>25</v>
      </c>
      <c r="DD25" s="7">
        <v>30</v>
      </c>
      <c r="DE25" s="7"/>
      <c r="DF25" s="7"/>
      <c r="DG25" s="7">
        <v>5</v>
      </c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>
        <v>6</v>
      </c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59">
        <v>3</v>
      </c>
      <c r="EN25" s="59"/>
      <c r="EO25" s="59">
        <v>4</v>
      </c>
      <c r="EP25" s="59"/>
      <c r="EQ25" s="8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>
        <v>20</v>
      </c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>
        <v>10</v>
      </c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>
        <v>3</v>
      </c>
      <c r="HM25" s="59"/>
      <c r="HN25" s="59"/>
      <c r="HO25" s="59">
        <v>4</v>
      </c>
      <c r="HP25" s="59"/>
      <c r="HQ25" s="59">
        <v>5</v>
      </c>
      <c r="HR25" s="8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59"/>
      <c r="IZ25" s="8"/>
      <c r="JB25" s="7"/>
      <c r="JC25" s="7"/>
      <c r="JD25" s="7"/>
      <c r="JE25" s="7"/>
      <c r="JF25" s="7"/>
      <c r="JG25" s="7"/>
      <c r="JH25" s="7"/>
      <c r="JI25" s="7"/>
      <c r="JJ25" s="7"/>
      <c r="JK25" s="7"/>
      <c r="JL25" s="7">
        <v>93</v>
      </c>
      <c r="JM25" s="7"/>
      <c r="JN25" s="7"/>
      <c r="JO25" s="7"/>
      <c r="JP25" s="7">
        <v>30</v>
      </c>
      <c r="JQ25" s="7"/>
      <c r="JR25" s="7"/>
      <c r="JS25" s="7"/>
      <c r="JT25" s="7">
        <v>30</v>
      </c>
      <c r="JU25" s="7"/>
      <c r="JV25" s="7"/>
      <c r="JW25" s="7"/>
      <c r="JX25" s="7"/>
      <c r="JY25" s="7"/>
      <c r="JZ25" s="7"/>
      <c r="KA25" s="7"/>
      <c r="KB25" s="7"/>
      <c r="KC25" s="7"/>
      <c r="KD25" s="7"/>
      <c r="KE25" s="7"/>
      <c r="KF25" s="7"/>
      <c r="KG25" s="7"/>
      <c r="KH25" s="7"/>
      <c r="KI25" s="7"/>
      <c r="KJ25" s="7"/>
      <c r="KK25" s="7"/>
      <c r="KL25" s="7"/>
      <c r="KM25" s="7"/>
      <c r="KN25" s="7">
        <v>14</v>
      </c>
      <c r="KO25" s="7"/>
      <c r="KP25" s="7"/>
      <c r="KQ25" s="59"/>
      <c r="KR25" s="59"/>
      <c r="KS25" s="8"/>
      <c r="KU25" s="291" t="s">
        <v>37</v>
      </c>
      <c r="KV25" s="6" t="s">
        <v>38</v>
      </c>
      <c r="KW25" s="60">
        <f t="shared" si="0"/>
        <v>0</v>
      </c>
      <c r="KX25" s="61">
        <f t="shared" si="1"/>
        <v>18</v>
      </c>
      <c r="KY25" s="61">
        <f t="shared" si="2"/>
        <v>0</v>
      </c>
      <c r="KZ25" s="61">
        <f t="shared" si="3"/>
        <v>0</v>
      </c>
      <c r="LA25" s="62">
        <f t="shared" si="4"/>
        <v>0</v>
      </c>
      <c r="LB25" s="60">
        <f t="shared" si="5"/>
        <v>0</v>
      </c>
      <c r="LC25" s="61">
        <f t="shared" si="6"/>
        <v>0</v>
      </c>
      <c r="LD25" s="61">
        <f t="shared" si="7"/>
        <v>0</v>
      </c>
      <c r="LE25" s="61">
        <f t="shared" si="8"/>
        <v>0</v>
      </c>
      <c r="LF25" s="62">
        <f t="shared" si="9"/>
        <v>0</v>
      </c>
      <c r="LG25" s="60">
        <f t="shared" si="10"/>
        <v>41</v>
      </c>
      <c r="LH25" s="61">
        <f t="shared" si="11"/>
        <v>146</v>
      </c>
      <c r="LI25" s="61">
        <f t="shared" si="12"/>
        <v>20</v>
      </c>
      <c r="LJ25" s="61">
        <f t="shared" si="13"/>
        <v>0</v>
      </c>
      <c r="LK25" s="62">
        <f t="shared" si="14"/>
        <v>93</v>
      </c>
      <c r="LL25" s="60">
        <f t="shared" si="15"/>
        <v>10</v>
      </c>
      <c r="LM25" s="61">
        <f t="shared" si="16"/>
        <v>23</v>
      </c>
      <c r="LN25" s="61">
        <f t="shared" si="17"/>
        <v>0</v>
      </c>
      <c r="LO25" s="61">
        <f t="shared" si="18"/>
        <v>0</v>
      </c>
      <c r="LP25" s="62">
        <f t="shared" si="19"/>
        <v>30</v>
      </c>
      <c r="LQ25" s="60">
        <f t="shared" si="20"/>
        <v>0</v>
      </c>
      <c r="LR25" s="61">
        <f t="shared" si="21"/>
        <v>55</v>
      </c>
      <c r="LS25" s="61">
        <f t="shared" si="22"/>
        <v>10</v>
      </c>
      <c r="LT25" s="61">
        <f t="shared" si="23"/>
        <v>0</v>
      </c>
      <c r="LU25" s="62">
        <f t="shared" si="24"/>
        <v>30</v>
      </c>
      <c r="LV25" s="60">
        <f t="shared" si="25"/>
        <v>0</v>
      </c>
      <c r="LW25" s="61">
        <f t="shared" si="26"/>
        <v>5</v>
      </c>
      <c r="LX25" s="61">
        <f t="shared" si="27"/>
        <v>0</v>
      </c>
      <c r="LY25" s="61">
        <f t="shared" si="28"/>
        <v>0</v>
      </c>
      <c r="LZ25" s="62">
        <f t="shared" si="29"/>
        <v>0</v>
      </c>
      <c r="MA25" s="60">
        <f t="shared" si="30"/>
        <v>0</v>
      </c>
      <c r="MB25" s="61">
        <f t="shared" si="31"/>
        <v>0</v>
      </c>
      <c r="MC25" s="61">
        <f t="shared" si="32"/>
        <v>0</v>
      </c>
      <c r="MD25" s="61">
        <f t="shared" si="33"/>
        <v>0</v>
      </c>
      <c r="ME25" s="62">
        <f t="shared" si="34"/>
        <v>0</v>
      </c>
      <c r="MF25" s="60">
        <f t="shared" si="35"/>
        <v>0</v>
      </c>
      <c r="MG25" s="61">
        <f t="shared" si="36"/>
        <v>0</v>
      </c>
      <c r="MH25" s="61">
        <f t="shared" si="37"/>
        <v>0</v>
      </c>
      <c r="MI25" s="61">
        <f t="shared" si="38"/>
        <v>0</v>
      </c>
      <c r="MJ25" s="62">
        <f t="shared" si="39"/>
        <v>0</v>
      </c>
      <c r="MK25" s="60">
        <f t="shared" si="40"/>
        <v>0</v>
      </c>
      <c r="ML25" s="61">
        <f t="shared" si="41"/>
        <v>6</v>
      </c>
      <c r="MM25" s="61">
        <f t="shared" si="42"/>
        <v>0</v>
      </c>
      <c r="MN25" s="61">
        <f t="shared" si="43"/>
        <v>0</v>
      </c>
      <c r="MO25" s="62">
        <f t="shared" si="44"/>
        <v>0</v>
      </c>
      <c r="MP25" s="60">
        <f t="shared" si="45"/>
        <v>0</v>
      </c>
      <c r="MQ25" s="61">
        <f t="shared" si="46"/>
        <v>0</v>
      </c>
      <c r="MR25" s="61">
        <f t="shared" si="47"/>
        <v>0</v>
      </c>
      <c r="MS25" s="61">
        <f t="shared" si="48"/>
        <v>0</v>
      </c>
      <c r="MT25" s="62">
        <f t="shared" si="49"/>
        <v>14</v>
      </c>
      <c r="MU25" s="63">
        <f t="shared" si="50"/>
        <v>0</v>
      </c>
      <c r="MV25" s="61">
        <f t="shared" si="51"/>
        <v>7</v>
      </c>
      <c r="MW25" s="61">
        <f t="shared" si="52"/>
        <v>12</v>
      </c>
      <c r="MX25" s="61">
        <f t="shared" si="53"/>
        <v>0</v>
      </c>
      <c r="MY25" s="62">
        <f t="shared" si="54"/>
        <v>0</v>
      </c>
      <c r="MZ25" s="42"/>
      <c r="NA25" s="291" t="s">
        <v>37</v>
      </c>
      <c r="NB25" s="6" t="s">
        <v>38</v>
      </c>
      <c r="NC25" s="60">
        <f t="shared" si="64"/>
        <v>18</v>
      </c>
      <c r="ND25" s="61">
        <f t="shared" si="65"/>
        <v>0</v>
      </c>
      <c r="NE25" s="61">
        <f t="shared" si="55"/>
        <v>300</v>
      </c>
      <c r="NF25" s="61">
        <f t="shared" si="56"/>
        <v>63</v>
      </c>
      <c r="NG25" s="61">
        <f t="shared" si="57"/>
        <v>95</v>
      </c>
      <c r="NH25" s="61">
        <f t="shared" si="58"/>
        <v>5</v>
      </c>
      <c r="NI25" s="61">
        <f t="shared" si="59"/>
        <v>0</v>
      </c>
      <c r="NJ25" s="61">
        <f t="shared" si="60"/>
        <v>0</v>
      </c>
      <c r="NK25" s="61">
        <f t="shared" si="61"/>
        <v>6</v>
      </c>
      <c r="NL25" s="61">
        <f t="shared" si="62"/>
        <v>14</v>
      </c>
      <c r="NM25" s="62">
        <f t="shared" si="63"/>
        <v>19</v>
      </c>
    </row>
    <row r="26" spans="1:377" ht="14.25" customHeight="1">
      <c r="A26" s="292"/>
      <c r="B26" s="18" t="s">
        <v>39</v>
      </c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67"/>
      <c r="BI26" s="67"/>
      <c r="BJ26" s="67"/>
      <c r="BK26" s="67"/>
      <c r="BL26" s="17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67"/>
      <c r="EN26" s="67"/>
      <c r="EO26" s="67"/>
      <c r="EP26" s="67"/>
      <c r="EQ26" s="17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>
        <v>10</v>
      </c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67"/>
      <c r="HN26" s="67"/>
      <c r="HO26" s="67"/>
      <c r="HP26" s="67"/>
      <c r="HQ26" s="67"/>
      <c r="HR26" s="8">
        <v>1</v>
      </c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67"/>
      <c r="IZ26" s="8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67"/>
      <c r="KR26" s="69"/>
      <c r="KS26" s="8"/>
      <c r="KU26" s="292"/>
      <c r="KV26" s="18" t="s">
        <v>39</v>
      </c>
      <c r="KW26" s="60">
        <f t="shared" si="0"/>
        <v>0</v>
      </c>
      <c r="KX26" s="61">
        <f t="shared" si="1"/>
        <v>0</v>
      </c>
      <c r="KY26" s="61">
        <f t="shared" si="2"/>
        <v>0</v>
      </c>
      <c r="KZ26" s="61">
        <f t="shared" si="3"/>
        <v>0</v>
      </c>
      <c r="LA26" s="62">
        <f t="shared" si="4"/>
        <v>0</v>
      </c>
      <c r="LB26" s="60">
        <f t="shared" si="5"/>
        <v>0</v>
      </c>
      <c r="LC26" s="61">
        <f t="shared" si="6"/>
        <v>0</v>
      </c>
      <c r="LD26" s="61">
        <f t="shared" si="7"/>
        <v>0</v>
      </c>
      <c r="LE26" s="61">
        <f t="shared" si="8"/>
        <v>0</v>
      </c>
      <c r="LF26" s="62">
        <f t="shared" si="9"/>
        <v>0</v>
      </c>
      <c r="LG26" s="60">
        <f t="shared" si="10"/>
        <v>0</v>
      </c>
      <c r="LH26" s="61">
        <f t="shared" si="11"/>
        <v>0</v>
      </c>
      <c r="LI26" s="61">
        <f t="shared" si="12"/>
        <v>0</v>
      </c>
      <c r="LJ26" s="61">
        <f t="shared" si="13"/>
        <v>0</v>
      </c>
      <c r="LK26" s="62">
        <f t="shared" si="14"/>
        <v>0</v>
      </c>
      <c r="LL26" s="60">
        <f t="shared" si="15"/>
        <v>0</v>
      </c>
      <c r="LM26" s="61">
        <f t="shared" si="16"/>
        <v>0</v>
      </c>
      <c r="LN26" s="61">
        <f t="shared" si="17"/>
        <v>10</v>
      </c>
      <c r="LO26" s="61">
        <f t="shared" si="18"/>
        <v>0</v>
      </c>
      <c r="LP26" s="62">
        <f t="shared" si="19"/>
        <v>0</v>
      </c>
      <c r="LQ26" s="60">
        <f t="shared" si="20"/>
        <v>0</v>
      </c>
      <c r="LR26" s="61">
        <f t="shared" si="21"/>
        <v>0</v>
      </c>
      <c r="LS26" s="61">
        <f t="shared" si="22"/>
        <v>0</v>
      </c>
      <c r="LT26" s="61">
        <f t="shared" si="23"/>
        <v>0</v>
      </c>
      <c r="LU26" s="62">
        <f t="shared" si="24"/>
        <v>0</v>
      </c>
      <c r="LV26" s="60">
        <f t="shared" si="25"/>
        <v>0</v>
      </c>
      <c r="LW26" s="61">
        <f t="shared" si="26"/>
        <v>0</v>
      </c>
      <c r="LX26" s="61">
        <f t="shared" si="27"/>
        <v>0</v>
      </c>
      <c r="LY26" s="61">
        <f t="shared" si="28"/>
        <v>0</v>
      </c>
      <c r="LZ26" s="62">
        <f t="shared" si="29"/>
        <v>0</v>
      </c>
      <c r="MA26" s="60">
        <f t="shared" si="30"/>
        <v>0</v>
      </c>
      <c r="MB26" s="61">
        <f t="shared" si="31"/>
        <v>0</v>
      </c>
      <c r="MC26" s="61">
        <f t="shared" si="32"/>
        <v>0</v>
      </c>
      <c r="MD26" s="61">
        <f t="shared" si="33"/>
        <v>0</v>
      </c>
      <c r="ME26" s="62">
        <f t="shared" si="34"/>
        <v>0</v>
      </c>
      <c r="MF26" s="60">
        <f t="shared" si="35"/>
        <v>0</v>
      </c>
      <c r="MG26" s="61">
        <f t="shared" si="36"/>
        <v>0</v>
      </c>
      <c r="MH26" s="61">
        <f t="shared" si="37"/>
        <v>0</v>
      </c>
      <c r="MI26" s="61">
        <f t="shared" si="38"/>
        <v>0</v>
      </c>
      <c r="MJ26" s="62">
        <f t="shared" si="39"/>
        <v>0</v>
      </c>
      <c r="MK26" s="60">
        <f t="shared" si="40"/>
        <v>0</v>
      </c>
      <c r="ML26" s="61">
        <f t="shared" si="41"/>
        <v>0</v>
      </c>
      <c r="MM26" s="61">
        <f t="shared" si="42"/>
        <v>0</v>
      </c>
      <c r="MN26" s="61">
        <f t="shared" si="43"/>
        <v>0</v>
      </c>
      <c r="MO26" s="62">
        <f t="shared" si="44"/>
        <v>0</v>
      </c>
      <c r="MP26" s="60">
        <f t="shared" si="45"/>
        <v>0</v>
      </c>
      <c r="MQ26" s="61">
        <f t="shared" si="46"/>
        <v>0</v>
      </c>
      <c r="MR26" s="61">
        <f t="shared" si="47"/>
        <v>0</v>
      </c>
      <c r="MS26" s="61">
        <f t="shared" si="48"/>
        <v>0</v>
      </c>
      <c r="MT26" s="62">
        <f t="shared" si="49"/>
        <v>0</v>
      </c>
      <c r="MU26" s="63">
        <f t="shared" si="50"/>
        <v>0</v>
      </c>
      <c r="MV26" s="61">
        <f t="shared" si="51"/>
        <v>0</v>
      </c>
      <c r="MW26" s="61">
        <f t="shared" si="52"/>
        <v>1</v>
      </c>
      <c r="MX26" s="61">
        <f t="shared" si="53"/>
        <v>0</v>
      </c>
      <c r="MY26" s="62">
        <f t="shared" si="54"/>
        <v>0</v>
      </c>
      <c r="MZ26" s="42"/>
      <c r="NA26" s="292"/>
      <c r="NB26" s="18" t="s">
        <v>39</v>
      </c>
      <c r="NC26" s="60">
        <f t="shared" si="64"/>
        <v>0</v>
      </c>
      <c r="ND26" s="61">
        <f t="shared" si="65"/>
        <v>0</v>
      </c>
      <c r="NE26" s="61">
        <f t="shared" si="55"/>
        <v>0</v>
      </c>
      <c r="NF26" s="61">
        <f t="shared" si="56"/>
        <v>10</v>
      </c>
      <c r="NG26" s="61">
        <f t="shared" si="57"/>
        <v>0</v>
      </c>
      <c r="NH26" s="61">
        <f t="shared" si="58"/>
        <v>0</v>
      </c>
      <c r="NI26" s="61">
        <f t="shared" si="59"/>
        <v>0</v>
      </c>
      <c r="NJ26" s="61">
        <f t="shared" si="60"/>
        <v>0</v>
      </c>
      <c r="NK26" s="61">
        <f t="shared" si="61"/>
        <v>0</v>
      </c>
      <c r="NL26" s="61">
        <f t="shared" si="62"/>
        <v>0</v>
      </c>
      <c r="NM26" s="62">
        <f t="shared" si="63"/>
        <v>1</v>
      </c>
    </row>
    <row r="27" spans="1:377" ht="14.25" customHeight="1">
      <c r="A27" s="25" t="s">
        <v>40</v>
      </c>
      <c r="B27" s="26" t="s">
        <v>40</v>
      </c>
      <c r="C27" s="21"/>
      <c r="D27" s="21"/>
      <c r="E27" s="21"/>
      <c r="F27" s="21"/>
      <c r="G27" s="21"/>
      <c r="H27" s="21"/>
      <c r="I27" s="21"/>
      <c r="J27" s="21"/>
      <c r="K27" s="21">
        <v>178</v>
      </c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>
        <v>82</v>
      </c>
      <c r="X27" s="21"/>
      <c r="Y27" s="21"/>
      <c r="Z27" s="21"/>
      <c r="AA27" s="21"/>
      <c r="AB27" s="21"/>
      <c r="AC27" s="21">
        <v>46</v>
      </c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68"/>
      <c r="BI27" s="68"/>
      <c r="BJ27" s="68"/>
      <c r="BK27" s="68"/>
      <c r="BL27" s="22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>
        <v>100</v>
      </c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68"/>
      <c r="EN27" s="68"/>
      <c r="EO27" s="68"/>
      <c r="EP27" s="68"/>
      <c r="EQ27" s="22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1"/>
      <c r="GU27" s="21"/>
      <c r="GV27" s="21"/>
      <c r="GW27" s="21"/>
      <c r="GX27" s="21"/>
      <c r="GY27" s="21"/>
      <c r="GZ27" s="21"/>
      <c r="HA27" s="21"/>
      <c r="HB27" s="21"/>
      <c r="HC27" s="21"/>
      <c r="HD27" s="21"/>
      <c r="HE27" s="21"/>
      <c r="HF27" s="21"/>
      <c r="HG27" s="21"/>
      <c r="HH27" s="21"/>
      <c r="HI27" s="21"/>
      <c r="HJ27" s="21"/>
      <c r="HK27" s="21"/>
      <c r="HL27" s="21"/>
      <c r="HM27" s="68"/>
      <c r="HN27" s="68"/>
      <c r="HO27" s="68"/>
      <c r="HP27" s="68"/>
      <c r="HQ27" s="68"/>
      <c r="HR27" s="22"/>
      <c r="HT27" s="21"/>
      <c r="HU27" s="21"/>
      <c r="HV27" s="21"/>
      <c r="HW27" s="21"/>
      <c r="HX27" s="21"/>
      <c r="HY27" s="21"/>
      <c r="HZ27" s="21">
        <v>195</v>
      </c>
      <c r="IA27" s="21"/>
      <c r="IB27" s="21"/>
      <c r="IC27" s="21"/>
      <c r="ID27" s="21"/>
      <c r="IE27" s="21"/>
      <c r="IF27" s="21">
        <v>89</v>
      </c>
      <c r="IG27" s="21"/>
      <c r="IH27" s="21"/>
      <c r="II27" s="21">
        <v>92</v>
      </c>
      <c r="IJ27" s="21"/>
      <c r="IK27" s="21"/>
      <c r="IL27" s="21"/>
      <c r="IM27" s="21"/>
      <c r="IN27" s="21"/>
      <c r="IO27" s="21"/>
      <c r="IP27" s="21"/>
      <c r="IQ27" s="21"/>
      <c r="IR27" s="21"/>
      <c r="IS27" s="21"/>
      <c r="IT27" s="21"/>
      <c r="IU27" s="21"/>
      <c r="IV27" s="21"/>
      <c r="IW27" s="21"/>
      <c r="IX27" s="21"/>
      <c r="IY27" s="68"/>
      <c r="IZ27" s="22"/>
      <c r="JB27" s="21"/>
      <c r="JC27" s="21"/>
      <c r="JD27" s="21"/>
      <c r="JE27" s="21"/>
      <c r="JF27" s="21"/>
      <c r="JG27" s="21"/>
      <c r="JH27" s="21"/>
      <c r="JI27" s="21"/>
      <c r="JJ27" s="21"/>
      <c r="JK27" s="21"/>
      <c r="JL27" s="21"/>
      <c r="JM27" s="21"/>
      <c r="JN27" s="21"/>
      <c r="JO27" s="21"/>
      <c r="JP27" s="21"/>
      <c r="JQ27" s="21"/>
      <c r="JR27" s="21">
        <v>89</v>
      </c>
      <c r="JS27" s="21"/>
      <c r="JT27" s="21"/>
      <c r="JU27" s="21"/>
      <c r="JV27" s="21">
        <v>92</v>
      </c>
      <c r="JW27" s="21"/>
      <c r="JX27" s="21"/>
      <c r="JY27" s="21"/>
      <c r="JZ27" s="21"/>
      <c r="KA27" s="21"/>
      <c r="KB27" s="21"/>
      <c r="KC27" s="21"/>
      <c r="KD27" s="21"/>
      <c r="KE27" s="21"/>
      <c r="KF27" s="21"/>
      <c r="KG27" s="21"/>
      <c r="KH27" s="21"/>
      <c r="KI27" s="21"/>
      <c r="KJ27" s="21"/>
      <c r="KK27" s="21"/>
      <c r="KL27" s="21"/>
      <c r="KM27" s="21"/>
      <c r="KN27" s="21"/>
      <c r="KO27" s="21"/>
      <c r="KP27" s="21"/>
      <c r="KQ27" s="68"/>
      <c r="KR27" s="68"/>
      <c r="KS27" s="22"/>
      <c r="KU27" s="25" t="s">
        <v>40</v>
      </c>
      <c r="KV27" s="26" t="s">
        <v>40</v>
      </c>
      <c r="KW27" s="60">
        <f t="shared" si="0"/>
        <v>0</v>
      </c>
      <c r="KX27" s="61">
        <f t="shared" si="1"/>
        <v>0</v>
      </c>
      <c r="KY27" s="61">
        <f t="shared" si="2"/>
        <v>0</v>
      </c>
      <c r="KZ27" s="61">
        <f t="shared" si="3"/>
        <v>0</v>
      </c>
      <c r="LA27" s="62">
        <f t="shared" si="4"/>
        <v>0</v>
      </c>
      <c r="LB27" s="60">
        <f t="shared" si="5"/>
        <v>0</v>
      </c>
      <c r="LC27" s="61">
        <f t="shared" si="6"/>
        <v>0</v>
      </c>
      <c r="LD27" s="61">
        <f t="shared" si="7"/>
        <v>0</v>
      </c>
      <c r="LE27" s="61">
        <f t="shared" si="8"/>
        <v>0</v>
      </c>
      <c r="LF27" s="62">
        <f t="shared" si="9"/>
        <v>0</v>
      </c>
      <c r="LG27" s="60">
        <f t="shared" si="10"/>
        <v>178</v>
      </c>
      <c r="LH27" s="61">
        <f t="shared" si="11"/>
        <v>100</v>
      </c>
      <c r="LI27" s="61">
        <f t="shared" si="12"/>
        <v>0</v>
      </c>
      <c r="LJ27" s="61">
        <f t="shared" si="13"/>
        <v>195</v>
      </c>
      <c r="LK27" s="62">
        <f t="shared" si="14"/>
        <v>0</v>
      </c>
      <c r="LL27" s="60">
        <f t="shared" si="15"/>
        <v>0</v>
      </c>
      <c r="LM27" s="61">
        <f t="shared" si="16"/>
        <v>0</v>
      </c>
      <c r="LN27" s="61">
        <f t="shared" si="17"/>
        <v>0</v>
      </c>
      <c r="LO27" s="61">
        <f t="shared" si="18"/>
        <v>0</v>
      </c>
      <c r="LP27" s="62">
        <f t="shared" si="19"/>
        <v>0</v>
      </c>
      <c r="LQ27" s="60">
        <f t="shared" si="20"/>
        <v>82</v>
      </c>
      <c r="LR27" s="61">
        <f t="shared" si="21"/>
        <v>0</v>
      </c>
      <c r="LS27" s="61">
        <f t="shared" si="22"/>
        <v>0</v>
      </c>
      <c r="LT27" s="61">
        <f t="shared" si="23"/>
        <v>89</v>
      </c>
      <c r="LU27" s="62">
        <f t="shared" si="24"/>
        <v>89</v>
      </c>
      <c r="LV27" s="60">
        <f t="shared" si="25"/>
        <v>46</v>
      </c>
      <c r="LW27" s="61">
        <f t="shared" si="26"/>
        <v>0</v>
      </c>
      <c r="LX27" s="61">
        <f t="shared" si="27"/>
        <v>0</v>
      </c>
      <c r="LY27" s="61">
        <f t="shared" si="28"/>
        <v>92</v>
      </c>
      <c r="LZ27" s="62">
        <f t="shared" si="29"/>
        <v>92</v>
      </c>
      <c r="MA27" s="60">
        <f t="shared" si="30"/>
        <v>0</v>
      </c>
      <c r="MB27" s="61">
        <f t="shared" si="31"/>
        <v>0</v>
      </c>
      <c r="MC27" s="61">
        <f t="shared" si="32"/>
        <v>0</v>
      </c>
      <c r="MD27" s="61">
        <f t="shared" si="33"/>
        <v>0</v>
      </c>
      <c r="ME27" s="62">
        <f t="shared" si="34"/>
        <v>0</v>
      </c>
      <c r="MF27" s="60">
        <f t="shared" si="35"/>
        <v>0</v>
      </c>
      <c r="MG27" s="61">
        <f t="shared" si="36"/>
        <v>0</v>
      </c>
      <c r="MH27" s="61">
        <f t="shared" si="37"/>
        <v>0</v>
      </c>
      <c r="MI27" s="61">
        <f t="shared" si="38"/>
        <v>0</v>
      </c>
      <c r="MJ27" s="62">
        <f t="shared" si="39"/>
        <v>0</v>
      </c>
      <c r="MK27" s="60">
        <f t="shared" si="40"/>
        <v>0</v>
      </c>
      <c r="ML27" s="61">
        <f t="shared" si="41"/>
        <v>0</v>
      </c>
      <c r="MM27" s="61">
        <f t="shared" si="42"/>
        <v>0</v>
      </c>
      <c r="MN27" s="61">
        <f t="shared" si="43"/>
        <v>0</v>
      </c>
      <c r="MO27" s="62">
        <f t="shared" si="44"/>
        <v>0</v>
      </c>
      <c r="MP27" s="60">
        <f t="shared" si="45"/>
        <v>0</v>
      </c>
      <c r="MQ27" s="61">
        <f t="shared" si="46"/>
        <v>0</v>
      </c>
      <c r="MR27" s="61">
        <f t="shared" si="47"/>
        <v>0</v>
      </c>
      <c r="MS27" s="61">
        <f t="shared" si="48"/>
        <v>0</v>
      </c>
      <c r="MT27" s="62">
        <f t="shared" si="49"/>
        <v>0</v>
      </c>
      <c r="MU27" s="63">
        <f t="shared" si="50"/>
        <v>0</v>
      </c>
      <c r="MV27" s="61">
        <f t="shared" si="51"/>
        <v>0</v>
      </c>
      <c r="MW27" s="61">
        <f t="shared" si="52"/>
        <v>0</v>
      </c>
      <c r="MX27" s="61">
        <f t="shared" si="53"/>
        <v>0</v>
      </c>
      <c r="MY27" s="62">
        <f t="shared" si="54"/>
        <v>0</v>
      </c>
      <c r="MZ27" s="42"/>
      <c r="NA27" s="25" t="s">
        <v>40</v>
      </c>
      <c r="NB27" s="26" t="s">
        <v>40</v>
      </c>
      <c r="NC27" s="60">
        <f t="shared" si="64"/>
        <v>0</v>
      </c>
      <c r="ND27" s="61">
        <f t="shared" si="65"/>
        <v>0</v>
      </c>
      <c r="NE27" s="61">
        <f t="shared" si="55"/>
        <v>473</v>
      </c>
      <c r="NF27" s="61">
        <f t="shared" si="56"/>
        <v>0</v>
      </c>
      <c r="NG27" s="61">
        <f t="shared" si="57"/>
        <v>178</v>
      </c>
      <c r="NH27" s="61">
        <f t="shared" si="58"/>
        <v>230</v>
      </c>
      <c r="NI27" s="61">
        <f t="shared" si="59"/>
        <v>0</v>
      </c>
      <c r="NJ27" s="61">
        <f t="shared" si="60"/>
        <v>0</v>
      </c>
      <c r="NK27" s="61">
        <f t="shared" si="61"/>
        <v>0</v>
      </c>
      <c r="NL27" s="61">
        <f t="shared" si="62"/>
        <v>0</v>
      </c>
      <c r="NM27" s="62">
        <f t="shared" si="63"/>
        <v>0</v>
      </c>
    </row>
    <row r="28" spans="1:377" ht="14.25" customHeight="1">
      <c r="A28" s="285" t="s">
        <v>41</v>
      </c>
      <c r="B28" s="27" t="s">
        <v>42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>
        <v>10</v>
      </c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59"/>
      <c r="BI28" s="59"/>
      <c r="BJ28" s="59"/>
      <c r="BK28" s="59"/>
      <c r="BL28" s="8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>
        <v>10</v>
      </c>
      <c r="CI28" s="7"/>
      <c r="CJ28" s="7"/>
      <c r="CK28" s="7"/>
      <c r="CL28" s="7">
        <v>45</v>
      </c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>
        <v>10</v>
      </c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>
        <v>22</v>
      </c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59"/>
      <c r="EN28" s="59"/>
      <c r="EO28" s="59"/>
      <c r="EP28" s="59"/>
      <c r="EQ28" s="8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59"/>
      <c r="HN28" s="59"/>
      <c r="HO28" s="59"/>
      <c r="HP28" s="59"/>
      <c r="HQ28" s="59"/>
      <c r="HR28" s="8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59"/>
      <c r="IZ28" s="8"/>
      <c r="JB28" s="7"/>
      <c r="JC28" s="7"/>
      <c r="JD28" s="7"/>
      <c r="JE28" s="7"/>
      <c r="JF28" s="7"/>
      <c r="JG28" s="7"/>
      <c r="JH28" s="7"/>
      <c r="JI28" s="7"/>
      <c r="JJ28" s="7"/>
      <c r="JK28" s="7"/>
      <c r="JL28" s="7"/>
      <c r="JM28" s="7"/>
      <c r="JN28" s="7"/>
      <c r="JO28" s="7"/>
      <c r="JP28" s="7"/>
      <c r="JQ28" s="7"/>
      <c r="JR28" s="7"/>
      <c r="JS28" s="7"/>
      <c r="JT28" s="7"/>
      <c r="JU28" s="7"/>
      <c r="JV28" s="7"/>
      <c r="JW28" s="7"/>
      <c r="JX28" s="7"/>
      <c r="JY28" s="7"/>
      <c r="JZ28" s="7"/>
      <c r="KA28" s="7"/>
      <c r="KB28" s="7"/>
      <c r="KC28" s="7"/>
      <c r="KD28" s="7"/>
      <c r="KE28" s="7"/>
      <c r="KF28" s="7"/>
      <c r="KG28" s="7"/>
      <c r="KH28" s="7"/>
      <c r="KI28" s="7"/>
      <c r="KJ28" s="7"/>
      <c r="KK28" s="7"/>
      <c r="KL28" s="7"/>
      <c r="KM28" s="7"/>
      <c r="KN28" s="7"/>
      <c r="KO28" s="7"/>
      <c r="KP28" s="7"/>
      <c r="KQ28" s="59"/>
      <c r="KR28" s="59"/>
      <c r="KS28" s="8"/>
      <c r="KU28" s="285" t="s">
        <v>41</v>
      </c>
      <c r="KV28" s="27" t="s">
        <v>42</v>
      </c>
      <c r="KW28" s="60">
        <f t="shared" si="0"/>
        <v>0</v>
      </c>
      <c r="KX28" s="61">
        <f t="shared" si="1"/>
        <v>0</v>
      </c>
      <c r="KY28" s="61">
        <f t="shared" si="2"/>
        <v>0</v>
      </c>
      <c r="KZ28" s="61">
        <f t="shared" si="3"/>
        <v>0</v>
      </c>
      <c r="LA28" s="62">
        <f t="shared" si="4"/>
        <v>0</v>
      </c>
      <c r="LB28" s="60">
        <f t="shared" si="5"/>
        <v>0</v>
      </c>
      <c r="LC28" s="61">
        <f t="shared" si="6"/>
        <v>0</v>
      </c>
      <c r="LD28" s="61">
        <f t="shared" si="7"/>
        <v>0</v>
      </c>
      <c r="LE28" s="61">
        <f t="shared" si="8"/>
        <v>0</v>
      </c>
      <c r="LF28" s="62">
        <f t="shared" si="9"/>
        <v>0</v>
      </c>
      <c r="LG28" s="60">
        <f t="shared" si="10"/>
        <v>10</v>
      </c>
      <c r="LH28" s="61">
        <f t="shared" si="11"/>
        <v>55</v>
      </c>
      <c r="LI28" s="61">
        <f t="shared" si="12"/>
        <v>0</v>
      </c>
      <c r="LJ28" s="61">
        <f t="shared" si="13"/>
        <v>0</v>
      </c>
      <c r="LK28" s="62">
        <f t="shared" si="14"/>
        <v>0</v>
      </c>
      <c r="LL28" s="60">
        <f t="shared" si="15"/>
        <v>0</v>
      </c>
      <c r="LM28" s="61">
        <f t="shared" si="16"/>
        <v>0</v>
      </c>
      <c r="LN28" s="61">
        <f t="shared" si="17"/>
        <v>0</v>
      </c>
      <c r="LO28" s="61">
        <f t="shared" si="18"/>
        <v>0</v>
      </c>
      <c r="LP28" s="62">
        <f t="shared" si="19"/>
        <v>0</v>
      </c>
      <c r="LQ28" s="60">
        <f t="shared" si="20"/>
        <v>0</v>
      </c>
      <c r="LR28" s="61">
        <f t="shared" si="21"/>
        <v>10</v>
      </c>
      <c r="LS28" s="61">
        <f t="shared" si="22"/>
        <v>0</v>
      </c>
      <c r="LT28" s="61">
        <f t="shared" si="23"/>
        <v>0</v>
      </c>
      <c r="LU28" s="62">
        <f t="shared" si="24"/>
        <v>0</v>
      </c>
      <c r="LV28" s="60">
        <f t="shared" si="25"/>
        <v>0</v>
      </c>
      <c r="LW28" s="61">
        <f t="shared" si="26"/>
        <v>0</v>
      </c>
      <c r="LX28" s="61">
        <f t="shared" si="27"/>
        <v>0</v>
      </c>
      <c r="LY28" s="61">
        <f t="shared" si="28"/>
        <v>0</v>
      </c>
      <c r="LZ28" s="62">
        <f t="shared" si="29"/>
        <v>0</v>
      </c>
      <c r="MA28" s="60">
        <f t="shared" si="30"/>
        <v>0</v>
      </c>
      <c r="MB28" s="61">
        <f t="shared" si="31"/>
        <v>0</v>
      </c>
      <c r="MC28" s="61">
        <f t="shared" si="32"/>
        <v>0</v>
      </c>
      <c r="MD28" s="61">
        <f t="shared" si="33"/>
        <v>0</v>
      </c>
      <c r="ME28" s="62">
        <f t="shared" si="34"/>
        <v>0</v>
      </c>
      <c r="MF28" s="60">
        <f t="shared" si="35"/>
        <v>0</v>
      </c>
      <c r="MG28" s="61">
        <f t="shared" si="36"/>
        <v>0</v>
      </c>
      <c r="MH28" s="61">
        <f t="shared" si="37"/>
        <v>0</v>
      </c>
      <c r="MI28" s="61">
        <f t="shared" si="38"/>
        <v>0</v>
      </c>
      <c r="MJ28" s="62">
        <f t="shared" si="39"/>
        <v>0</v>
      </c>
      <c r="MK28" s="60">
        <f t="shared" si="40"/>
        <v>0</v>
      </c>
      <c r="ML28" s="61">
        <f t="shared" si="41"/>
        <v>22</v>
      </c>
      <c r="MM28" s="61">
        <f t="shared" si="42"/>
        <v>0</v>
      </c>
      <c r="MN28" s="61">
        <f t="shared" si="43"/>
        <v>0</v>
      </c>
      <c r="MO28" s="62">
        <f t="shared" si="44"/>
        <v>0</v>
      </c>
      <c r="MP28" s="60">
        <f t="shared" si="45"/>
        <v>0</v>
      </c>
      <c r="MQ28" s="61">
        <f t="shared" si="46"/>
        <v>0</v>
      </c>
      <c r="MR28" s="61">
        <f t="shared" si="47"/>
        <v>0</v>
      </c>
      <c r="MS28" s="61">
        <f t="shared" si="48"/>
        <v>0</v>
      </c>
      <c r="MT28" s="62">
        <f t="shared" si="49"/>
        <v>0</v>
      </c>
      <c r="MU28" s="63">
        <f t="shared" si="50"/>
        <v>0</v>
      </c>
      <c r="MV28" s="61">
        <f t="shared" si="51"/>
        <v>0</v>
      </c>
      <c r="MW28" s="61">
        <f t="shared" si="52"/>
        <v>0</v>
      </c>
      <c r="MX28" s="61">
        <f t="shared" si="53"/>
        <v>0</v>
      </c>
      <c r="MY28" s="62">
        <f t="shared" si="54"/>
        <v>0</v>
      </c>
      <c r="MZ28" s="42"/>
      <c r="NA28" s="285" t="s">
        <v>41</v>
      </c>
      <c r="NB28" s="27" t="s">
        <v>42</v>
      </c>
      <c r="NC28" s="60">
        <f t="shared" si="64"/>
        <v>0</v>
      </c>
      <c r="ND28" s="61">
        <f t="shared" si="65"/>
        <v>0</v>
      </c>
      <c r="NE28" s="61">
        <f t="shared" si="55"/>
        <v>65</v>
      </c>
      <c r="NF28" s="61">
        <f t="shared" si="56"/>
        <v>0</v>
      </c>
      <c r="NG28" s="61">
        <f t="shared" si="57"/>
        <v>10</v>
      </c>
      <c r="NH28" s="61">
        <f t="shared" si="58"/>
        <v>0</v>
      </c>
      <c r="NI28" s="61">
        <f t="shared" si="59"/>
        <v>0</v>
      </c>
      <c r="NJ28" s="61">
        <f t="shared" si="60"/>
        <v>0</v>
      </c>
      <c r="NK28" s="61">
        <f t="shared" si="61"/>
        <v>22</v>
      </c>
      <c r="NL28" s="61">
        <f t="shared" si="62"/>
        <v>0</v>
      </c>
      <c r="NM28" s="62">
        <f t="shared" si="63"/>
        <v>0</v>
      </c>
    </row>
    <row r="29" spans="1:377" ht="14.25" customHeight="1">
      <c r="A29" s="286"/>
      <c r="B29" s="70" t="s">
        <v>43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>
        <v>3</v>
      </c>
      <c r="Q29" s="16"/>
      <c r="R29" s="16">
        <v>40</v>
      </c>
      <c r="S29" s="16"/>
      <c r="T29" s="16"/>
      <c r="U29" s="16"/>
      <c r="V29" s="16"/>
      <c r="W29" s="16"/>
      <c r="X29" s="4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67"/>
      <c r="BI29" s="67"/>
      <c r="BJ29" s="67"/>
      <c r="BK29" s="67"/>
      <c r="BL29" s="17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67"/>
      <c r="EN29" s="67"/>
      <c r="EO29" s="67"/>
      <c r="EP29" s="67"/>
      <c r="EQ29" s="17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>
        <v>25</v>
      </c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67"/>
      <c r="HN29" s="67"/>
      <c r="HO29" s="67"/>
      <c r="HP29" s="67"/>
      <c r="HQ29" s="67"/>
      <c r="HR29" s="17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67"/>
      <c r="IZ29" s="17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67"/>
      <c r="KR29" s="67"/>
      <c r="KS29" s="17"/>
      <c r="KU29" s="286"/>
      <c r="KV29" s="28" t="s">
        <v>43</v>
      </c>
      <c r="KW29" s="60">
        <f t="shared" si="0"/>
        <v>0</v>
      </c>
      <c r="KX29" s="61">
        <f t="shared" si="1"/>
        <v>0</v>
      </c>
      <c r="KY29" s="61">
        <f t="shared" si="2"/>
        <v>0</v>
      </c>
      <c r="KZ29" s="61">
        <f t="shared" si="3"/>
        <v>0</v>
      </c>
      <c r="LA29" s="62">
        <f t="shared" si="4"/>
        <v>0</v>
      </c>
      <c r="LB29" s="60">
        <f t="shared" si="5"/>
        <v>0</v>
      </c>
      <c r="LC29" s="61">
        <f t="shared" si="6"/>
        <v>0</v>
      </c>
      <c r="LD29" s="61">
        <f t="shared" si="7"/>
        <v>0</v>
      </c>
      <c r="LE29" s="61">
        <f t="shared" si="8"/>
        <v>0</v>
      </c>
      <c r="LF29" s="62">
        <f t="shared" si="9"/>
        <v>0</v>
      </c>
      <c r="LG29" s="60">
        <f t="shared" si="10"/>
        <v>3</v>
      </c>
      <c r="LH29" s="61">
        <f t="shared" si="11"/>
        <v>0</v>
      </c>
      <c r="LI29" s="61">
        <f t="shared" si="12"/>
        <v>0</v>
      </c>
      <c r="LJ29" s="61">
        <f t="shared" si="13"/>
        <v>0</v>
      </c>
      <c r="LK29" s="62">
        <f t="shared" si="14"/>
        <v>0</v>
      </c>
      <c r="LL29" s="60">
        <f t="shared" si="15"/>
        <v>40</v>
      </c>
      <c r="LM29" s="61">
        <f t="shared" si="16"/>
        <v>0</v>
      </c>
      <c r="LN29" s="61">
        <f t="shared" si="17"/>
        <v>0</v>
      </c>
      <c r="LO29" s="61">
        <f t="shared" si="18"/>
        <v>0</v>
      </c>
      <c r="LP29" s="62">
        <f t="shared" si="19"/>
        <v>0</v>
      </c>
      <c r="LQ29" s="60">
        <f t="shared" si="20"/>
        <v>0</v>
      </c>
      <c r="LR29" s="61">
        <f t="shared" si="21"/>
        <v>0</v>
      </c>
      <c r="LS29" s="61">
        <f t="shared" si="22"/>
        <v>25</v>
      </c>
      <c r="LT29" s="61">
        <f t="shared" si="23"/>
        <v>0</v>
      </c>
      <c r="LU29" s="62">
        <f t="shared" si="24"/>
        <v>0</v>
      </c>
      <c r="LV29" s="60">
        <f t="shared" si="25"/>
        <v>0</v>
      </c>
      <c r="LW29" s="61">
        <f t="shared" si="26"/>
        <v>0</v>
      </c>
      <c r="LX29" s="61">
        <f t="shared" si="27"/>
        <v>0</v>
      </c>
      <c r="LY29" s="61">
        <f t="shared" si="28"/>
        <v>0</v>
      </c>
      <c r="LZ29" s="62">
        <f t="shared" si="29"/>
        <v>0</v>
      </c>
      <c r="MA29" s="60">
        <f t="shared" si="30"/>
        <v>0</v>
      </c>
      <c r="MB29" s="61">
        <f t="shared" si="31"/>
        <v>0</v>
      </c>
      <c r="MC29" s="61">
        <f t="shared" si="32"/>
        <v>0</v>
      </c>
      <c r="MD29" s="61">
        <f t="shared" si="33"/>
        <v>0</v>
      </c>
      <c r="ME29" s="62">
        <f t="shared" si="34"/>
        <v>0</v>
      </c>
      <c r="MF29" s="60">
        <f t="shared" si="35"/>
        <v>0</v>
      </c>
      <c r="MG29" s="61">
        <f t="shared" si="36"/>
        <v>0</v>
      </c>
      <c r="MH29" s="61">
        <f t="shared" si="37"/>
        <v>0</v>
      </c>
      <c r="MI29" s="61">
        <f t="shared" si="38"/>
        <v>0</v>
      </c>
      <c r="MJ29" s="62">
        <f t="shared" si="39"/>
        <v>0</v>
      </c>
      <c r="MK29" s="60">
        <f t="shared" si="40"/>
        <v>0</v>
      </c>
      <c r="ML29" s="61">
        <f t="shared" si="41"/>
        <v>0</v>
      </c>
      <c r="MM29" s="61">
        <f t="shared" si="42"/>
        <v>0</v>
      </c>
      <c r="MN29" s="61">
        <f t="shared" si="43"/>
        <v>0</v>
      </c>
      <c r="MO29" s="62">
        <f t="shared" si="44"/>
        <v>0</v>
      </c>
      <c r="MP29" s="60">
        <f t="shared" si="45"/>
        <v>0</v>
      </c>
      <c r="MQ29" s="61">
        <f t="shared" si="46"/>
        <v>0</v>
      </c>
      <c r="MR29" s="61">
        <f t="shared" si="47"/>
        <v>0</v>
      </c>
      <c r="MS29" s="61">
        <f t="shared" si="48"/>
        <v>0</v>
      </c>
      <c r="MT29" s="62">
        <f t="shared" si="49"/>
        <v>0</v>
      </c>
      <c r="MU29" s="63">
        <f t="shared" si="50"/>
        <v>0</v>
      </c>
      <c r="MV29" s="61">
        <f t="shared" si="51"/>
        <v>0</v>
      </c>
      <c r="MW29" s="61">
        <f t="shared" si="52"/>
        <v>0</v>
      </c>
      <c r="MX29" s="61">
        <f t="shared" si="53"/>
        <v>0</v>
      </c>
      <c r="MY29" s="62">
        <f t="shared" si="54"/>
        <v>0</v>
      </c>
      <c r="MZ29" s="42"/>
      <c r="NA29" s="286"/>
      <c r="NB29" s="28" t="s">
        <v>43</v>
      </c>
      <c r="NC29" s="60">
        <f t="shared" si="64"/>
        <v>0</v>
      </c>
      <c r="ND29" s="61">
        <f t="shared" si="65"/>
        <v>0</v>
      </c>
      <c r="NE29" s="61">
        <f t="shared" si="55"/>
        <v>3</v>
      </c>
      <c r="NF29" s="61">
        <f t="shared" si="56"/>
        <v>40</v>
      </c>
      <c r="NG29" s="61">
        <f t="shared" si="57"/>
        <v>25</v>
      </c>
      <c r="NH29" s="61">
        <f t="shared" si="58"/>
        <v>0</v>
      </c>
      <c r="NI29" s="61">
        <f t="shared" si="59"/>
        <v>0</v>
      </c>
      <c r="NJ29" s="61">
        <f t="shared" si="60"/>
        <v>0</v>
      </c>
      <c r="NK29" s="61">
        <f t="shared" si="61"/>
        <v>0</v>
      </c>
      <c r="NL29" s="61">
        <f t="shared" si="62"/>
        <v>0</v>
      </c>
      <c r="NM29" s="62">
        <f t="shared" si="63"/>
        <v>0</v>
      </c>
    </row>
    <row r="30" spans="1:377" ht="37.5" customHeight="1">
      <c r="A30" s="29" t="s">
        <v>44</v>
      </c>
      <c r="B30" s="30" t="s">
        <v>45</v>
      </c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>
        <v>7</v>
      </c>
      <c r="P30" s="10"/>
      <c r="Q30" s="10"/>
      <c r="R30" s="10"/>
      <c r="S30" s="10"/>
      <c r="T30" s="10"/>
      <c r="U30" s="10"/>
      <c r="V30" s="10"/>
      <c r="W30" s="10"/>
      <c r="X30" s="16">
        <v>42</v>
      </c>
      <c r="Y30" s="10"/>
      <c r="Z30" s="10">
        <v>21</v>
      </c>
      <c r="AA30" s="10">
        <v>18</v>
      </c>
      <c r="AB30" s="10"/>
      <c r="AC30" s="10"/>
      <c r="AD30" s="10"/>
      <c r="AE30" s="10"/>
      <c r="AF30" s="10"/>
      <c r="AG30" s="10"/>
      <c r="AH30" s="10">
        <v>17</v>
      </c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64"/>
      <c r="BI30" s="64"/>
      <c r="BJ30" s="64"/>
      <c r="BK30" s="64"/>
      <c r="BL30" s="11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>
        <v>7</v>
      </c>
      <c r="CG30" s="10"/>
      <c r="CH30" s="10">
        <v>20</v>
      </c>
      <c r="CI30" s="10"/>
      <c r="CJ30" s="10"/>
      <c r="CK30" s="10"/>
      <c r="CL30" s="10">
        <v>35</v>
      </c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>
        <v>47</v>
      </c>
      <c r="CZ30" s="10"/>
      <c r="DA30" s="10">
        <v>20</v>
      </c>
      <c r="DB30" s="10">
        <v>46</v>
      </c>
      <c r="DC30" s="10"/>
      <c r="DD30" s="10"/>
      <c r="DE30" s="10">
        <v>6</v>
      </c>
      <c r="DF30" s="10">
        <v>12</v>
      </c>
      <c r="DG30" s="10"/>
      <c r="DH30" s="10">
        <v>5</v>
      </c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64"/>
      <c r="EN30" s="64"/>
      <c r="EO30" s="64"/>
      <c r="EP30" s="64"/>
      <c r="EQ30" s="11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>
        <v>5</v>
      </c>
      <c r="FN30" s="10"/>
      <c r="FO30" s="10"/>
      <c r="FP30" s="10"/>
      <c r="FQ30" s="10"/>
      <c r="FR30" s="10"/>
      <c r="FS30" s="10"/>
      <c r="FT30" s="10"/>
      <c r="FU30" s="10"/>
      <c r="FV30" s="10">
        <v>12</v>
      </c>
      <c r="FW30" s="10"/>
      <c r="FX30" s="10"/>
      <c r="FY30" s="10"/>
      <c r="FZ30" s="10">
        <v>21</v>
      </c>
      <c r="GA30" s="10"/>
      <c r="GB30" s="10"/>
      <c r="GC30" s="10">
        <v>14</v>
      </c>
      <c r="GD30" s="10"/>
      <c r="GE30" s="10">
        <v>1</v>
      </c>
      <c r="GF30" s="10"/>
      <c r="GG30" s="10"/>
      <c r="GH30" s="10"/>
      <c r="GI30" s="10">
        <v>1</v>
      </c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64"/>
      <c r="HN30" s="64"/>
      <c r="HO30" s="64"/>
      <c r="HP30" s="64"/>
      <c r="HQ30" s="64"/>
      <c r="HR30" s="11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  <c r="IW30" s="10"/>
      <c r="IX30" s="10"/>
      <c r="IY30" s="64"/>
      <c r="IZ30" s="11"/>
      <c r="JB30" s="10"/>
      <c r="JC30" s="10"/>
      <c r="JD30" s="10"/>
      <c r="JE30" s="10"/>
      <c r="JF30" s="10"/>
      <c r="JG30" s="10"/>
      <c r="JH30" s="10"/>
      <c r="JI30" s="10"/>
      <c r="JJ30" s="10"/>
      <c r="JK30" s="10"/>
      <c r="JL30" s="10"/>
      <c r="JM30" s="10"/>
      <c r="JN30" s="10"/>
      <c r="JO30" s="10"/>
      <c r="JP30" s="10"/>
      <c r="JQ30" s="10"/>
      <c r="JR30" s="10"/>
      <c r="JS30" s="10"/>
      <c r="JT30" s="10"/>
      <c r="JU30" s="10"/>
      <c r="JV30" s="10"/>
      <c r="JW30" s="10"/>
      <c r="JX30" s="10">
        <v>4</v>
      </c>
      <c r="JY30" s="10"/>
      <c r="JZ30" s="10"/>
      <c r="KA30" s="10"/>
      <c r="KB30" s="10"/>
      <c r="KC30" s="10"/>
      <c r="KD30" s="10"/>
      <c r="KE30" s="10"/>
      <c r="KF30" s="10"/>
      <c r="KG30" s="10"/>
      <c r="KH30" s="10"/>
      <c r="KI30" s="10"/>
      <c r="KJ30" s="10"/>
      <c r="KK30" s="10"/>
      <c r="KL30" s="10"/>
      <c r="KM30" s="10"/>
      <c r="KN30" s="10"/>
      <c r="KO30" s="10"/>
      <c r="KP30" s="10"/>
      <c r="KQ30" s="64"/>
      <c r="KR30" s="64"/>
      <c r="KS30" s="11"/>
      <c r="KU30" s="29" t="s">
        <v>44</v>
      </c>
      <c r="KV30" s="30" t="s">
        <v>45</v>
      </c>
      <c r="KW30" s="60">
        <f t="shared" si="0"/>
        <v>0</v>
      </c>
      <c r="KX30" s="61">
        <f t="shared" si="1"/>
        <v>0</v>
      </c>
      <c r="KY30" s="61">
        <f t="shared" si="2"/>
        <v>0</v>
      </c>
      <c r="KZ30" s="61">
        <f t="shared" si="3"/>
        <v>0</v>
      </c>
      <c r="LA30" s="62">
        <f t="shared" si="4"/>
        <v>0</v>
      </c>
      <c r="LB30" s="60">
        <f t="shared" si="5"/>
        <v>0</v>
      </c>
      <c r="LC30" s="61">
        <f t="shared" si="6"/>
        <v>0</v>
      </c>
      <c r="LD30" s="61">
        <f t="shared" si="7"/>
        <v>0</v>
      </c>
      <c r="LE30" s="61">
        <f t="shared" si="8"/>
        <v>0</v>
      </c>
      <c r="LF30" s="62">
        <f t="shared" si="9"/>
        <v>0</v>
      </c>
      <c r="LG30" s="60">
        <f t="shared" si="10"/>
        <v>7</v>
      </c>
      <c r="LH30" s="61">
        <f t="shared" si="11"/>
        <v>62</v>
      </c>
      <c r="LI30" s="61">
        <f t="shared" si="12"/>
        <v>5</v>
      </c>
      <c r="LJ30" s="61">
        <f t="shared" si="13"/>
        <v>0</v>
      </c>
      <c r="LK30" s="62">
        <f t="shared" si="14"/>
        <v>0</v>
      </c>
      <c r="LL30" s="60">
        <f t="shared" si="15"/>
        <v>0</v>
      </c>
      <c r="LM30" s="61">
        <f t="shared" si="16"/>
        <v>0</v>
      </c>
      <c r="LN30" s="61">
        <f t="shared" si="17"/>
        <v>0</v>
      </c>
      <c r="LO30" s="61">
        <f t="shared" si="18"/>
        <v>0</v>
      </c>
      <c r="LP30" s="62">
        <f t="shared" si="19"/>
        <v>0</v>
      </c>
      <c r="LQ30" s="60">
        <f t="shared" si="20"/>
        <v>81</v>
      </c>
      <c r="LR30" s="61">
        <f t="shared" si="21"/>
        <v>131</v>
      </c>
      <c r="LS30" s="61">
        <f t="shared" si="22"/>
        <v>47</v>
      </c>
      <c r="LT30" s="61">
        <f t="shared" si="23"/>
        <v>0</v>
      </c>
      <c r="LU30" s="62">
        <f t="shared" si="24"/>
        <v>0</v>
      </c>
      <c r="LV30" s="60">
        <f t="shared" si="25"/>
        <v>17</v>
      </c>
      <c r="LW30" s="61">
        <f t="shared" si="26"/>
        <v>5</v>
      </c>
      <c r="LX30" s="61">
        <f t="shared" si="27"/>
        <v>2</v>
      </c>
      <c r="LY30" s="61">
        <f t="shared" si="28"/>
        <v>0</v>
      </c>
      <c r="LZ30" s="62">
        <f t="shared" si="29"/>
        <v>4</v>
      </c>
      <c r="MA30" s="60">
        <f t="shared" si="30"/>
        <v>0</v>
      </c>
      <c r="MB30" s="61">
        <f t="shared" si="31"/>
        <v>0</v>
      </c>
      <c r="MC30" s="61">
        <f t="shared" si="32"/>
        <v>0</v>
      </c>
      <c r="MD30" s="61">
        <f t="shared" si="33"/>
        <v>0</v>
      </c>
      <c r="ME30" s="62">
        <f t="shared" si="34"/>
        <v>0</v>
      </c>
      <c r="MF30" s="60">
        <f t="shared" si="35"/>
        <v>0</v>
      </c>
      <c r="MG30" s="61">
        <f t="shared" si="36"/>
        <v>0</v>
      </c>
      <c r="MH30" s="61">
        <f t="shared" si="37"/>
        <v>0</v>
      </c>
      <c r="MI30" s="61">
        <f t="shared" si="38"/>
        <v>0</v>
      </c>
      <c r="MJ30" s="62">
        <f t="shared" si="39"/>
        <v>0</v>
      </c>
      <c r="MK30" s="60">
        <f t="shared" si="40"/>
        <v>0</v>
      </c>
      <c r="ML30" s="61">
        <f t="shared" si="41"/>
        <v>0</v>
      </c>
      <c r="MM30" s="61">
        <f t="shared" si="42"/>
        <v>0</v>
      </c>
      <c r="MN30" s="61">
        <f t="shared" si="43"/>
        <v>0</v>
      </c>
      <c r="MO30" s="62">
        <f t="shared" si="44"/>
        <v>0</v>
      </c>
      <c r="MP30" s="60">
        <f t="shared" si="45"/>
        <v>0</v>
      </c>
      <c r="MQ30" s="61">
        <f t="shared" si="46"/>
        <v>0</v>
      </c>
      <c r="MR30" s="61">
        <f t="shared" si="47"/>
        <v>0</v>
      </c>
      <c r="MS30" s="61">
        <f t="shared" si="48"/>
        <v>0</v>
      </c>
      <c r="MT30" s="62">
        <f t="shared" si="49"/>
        <v>0</v>
      </c>
      <c r="MU30" s="63">
        <f t="shared" si="50"/>
        <v>0</v>
      </c>
      <c r="MV30" s="61">
        <f t="shared" si="51"/>
        <v>0</v>
      </c>
      <c r="MW30" s="61">
        <f t="shared" si="52"/>
        <v>0</v>
      </c>
      <c r="MX30" s="61">
        <f t="shared" si="53"/>
        <v>0</v>
      </c>
      <c r="MY30" s="62">
        <f t="shared" si="54"/>
        <v>0</v>
      </c>
      <c r="MZ30" s="42"/>
      <c r="NA30" s="29" t="s">
        <v>44</v>
      </c>
      <c r="NB30" s="30" t="s">
        <v>45</v>
      </c>
      <c r="NC30" s="60">
        <f t="shared" si="64"/>
        <v>0</v>
      </c>
      <c r="ND30" s="61">
        <f t="shared" si="65"/>
        <v>0</v>
      </c>
      <c r="NE30" s="61">
        <f t="shared" si="55"/>
        <v>74</v>
      </c>
      <c r="NF30" s="61">
        <f t="shared" si="56"/>
        <v>0</v>
      </c>
      <c r="NG30" s="61">
        <f t="shared" si="57"/>
        <v>259</v>
      </c>
      <c r="NH30" s="61">
        <f t="shared" si="58"/>
        <v>28</v>
      </c>
      <c r="NI30" s="61">
        <f t="shared" si="59"/>
        <v>0</v>
      </c>
      <c r="NJ30" s="61">
        <f t="shared" si="60"/>
        <v>0</v>
      </c>
      <c r="NK30" s="61">
        <f t="shared" si="61"/>
        <v>0</v>
      </c>
      <c r="NL30" s="61">
        <f t="shared" si="62"/>
        <v>0</v>
      </c>
      <c r="NM30" s="62">
        <f t="shared" si="63"/>
        <v>0</v>
      </c>
    </row>
    <row r="31" spans="1:377" ht="14.25" customHeight="1">
      <c r="A31" s="287" t="s">
        <v>46</v>
      </c>
      <c r="B31" s="30" t="s">
        <v>47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64"/>
      <c r="BI31" s="64"/>
      <c r="BJ31" s="64"/>
      <c r="BK31" s="64"/>
      <c r="BL31" s="11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64"/>
      <c r="EN31" s="64"/>
      <c r="EO31" s="64"/>
      <c r="EP31" s="64"/>
      <c r="EQ31" s="11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64"/>
      <c r="HN31" s="64"/>
      <c r="HO31" s="64"/>
      <c r="HP31" s="64"/>
      <c r="HQ31" s="64"/>
      <c r="HR31" s="11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  <c r="IW31" s="10"/>
      <c r="IX31" s="10"/>
      <c r="IY31" s="64"/>
      <c r="IZ31" s="11"/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/>
      <c r="KG31" s="10"/>
      <c r="KH31" s="10"/>
      <c r="KI31" s="10"/>
      <c r="KJ31" s="10"/>
      <c r="KK31" s="10"/>
      <c r="KL31" s="10"/>
      <c r="KM31" s="10"/>
      <c r="KN31" s="10"/>
      <c r="KO31" s="10"/>
      <c r="KP31" s="10"/>
      <c r="KQ31" s="64"/>
      <c r="KR31" s="64"/>
      <c r="KS31" s="11"/>
      <c r="KU31" s="287" t="s">
        <v>46</v>
      </c>
      <c r="KV31" s="30" t="s">
        <v>47</v>
      </c>
      <c r="KW31" s="60">
        <f t="shared" si="0"/>
        <v>0</v>
      </c>
      <c r="KX31" s="61">
        <f t="shared" si="1"/>
        <v>0</v>
      </c>
      <c r="KY31" s="61">
        <f t="shared" si="2"/>
        <v>0</v>
      </c>
      <c r="KZ31" s="61">
        <f t="shared" si="3"/>
        <v>0</v>
      </c>
      <c r="LA31" s="62">
        <f t="shared" si="4"/>
        <v>0</v>
      </c>
      <c r="LB31" s="60">
        <f t="shared" si="5"/>
        <v>0</v>
      </c>
      <c r="LC31" s="61">
        <f t="shared" si="6"/>
        <v>0</v>
      </c>
      <c r="LD31" s="61">
        <f t="shared" si="7"/>
        <v>0</v>
      </c>
      <c r="LE31" s="61">
        <f t="shared" si="8"/>
        <v>0</v>
      </c>
      <c r="LF31" s="62">
        <f t="shared" si="9"/>
        <v>0</v>
      </c>
      <c r="LG31" s="60">
        <f t="shared" si="10"/>
        <v>0</v>
      </c>
      <c r="LH31" s="61">
        <f t="shared" si="11"/>
        <v>0</v>
      </c>
      <c r="LI31" s="61">
        <f t="shared" si="12"/>
        <v>0</v>
      </c>
      <c r="LJ31" s="61">
        <f t="shared" si="13"/>
        <v>0</v>
      </c>
      <c r="LK31" s="62">
        <f t="shared" si="14"/>
        <v>0</v>
      </c>
      <c r="LL31" s="60">
        <f t="shared" si="15"/>
        <v>0</v>
      </c>
      <c r="LM31" s="61">
        <f t="shared" si="16"/>
        <v>0</v>
      </c>
      <c r="LN31" s="61">
        <f t="shared" si="17"/>
        <v>0</v>
      </c>
      <c r="LO31" s="61">
        <f t="shared" si="18"/>
        <v>0</v>
      </c>
      <c r="LP31" s="62">
        <f t="shared" si="19"/>
        <v>0</v>
      </c>
      <c r="LQ31" s="60">
        <f t="shared" si="20"/>
        <v>0</v>
      </c>
      <c r="LR31" s="61">
        <f t="shared" si="21"/>
        <v>0</v>
      </c>
      <c r="LS31" s="61">
        <f t="shared" si="22"/>
        <v>0</v>
      </c>
      <c r="LT31" s="61">
        <f t="shared" si="23"/>
        <v>0</v>
      </c>
      <c r="LU31" s="62">
        <f t="shared" si="24"/>
        <v>0</v>
      </c>
      <c r="LV31" s="60">
        <f t="shared" si="25"/>
        <v>0</v>
      </c>
      <c r="LW31" s="61">
        <f t="shared" si="26"/>
        <v>0</v>
      </c>
      <c r="LX31" s="61">
        <f t="shared" si="27"/>
        <v>0</v>
      </c>
      <c r="LY31" s="61">
        <f t="shared" si="28"/>
        <v>0</v>
      </c>
      <c r="LZ31" s="62">
        <f t="shared" si="29"/>
        <v>0</v>
      </c>
      <c r="MA31" s="60">
        <f t="shared" si="30"/>
        <v>0</v>
      </c>
      <c r="MB31" s="61">
        <f t="shared" si="31"/>
        <v>0</v>
      </c>
      <c r="MC31" s="61">
        <f t="shared" si="32"/>
        <v>0</v>
      </c>
      <c r="MD31" s="61">
        <f t="shared" si="33"/>
        <v>0</v>
      </c>
      <c r="ME31" s="62">
        <f t="shared" si="34"/>
        <v>0</v>
      </c>
      <c r="MF31" s="60">
        <f t="shared" si="35"/>
        <v>0</v>
      </c>
      <c r="MG31" s="61">
        <f t="shared" si="36"/>
        <v>0</v>
      </c>
      <c r="MH31" s="61">
        <f t="shared" si="37"/>
        <v>0</v>
      </c>
      <c r="MI31" s="61">
        <f t="shared" si="38"/>
        <v>0</v>
      </c>
      <c r="MJ31" s="62">
        <f t="shared" si="39"/>
        <v>0</v>
      </c>
      <c r="MK31" s="60">
        <f t="shared" si="40"/>
        <v>0</v>
      </c>
      <c r="ML31" s="61">
        <f t="shared" si="41"/>
        <v>0</v>
      </c>
      <c r="MM31" s="61">
        <f t="shared" si="42"/>
        <v>0</v>
      </c>
      <c r="MN31" s="61">
        <f t="shared" si="43"/>
        <v>0</v>
      </c>
      <c r="MO31" s="62">
        <f t="shared" si="44"/>
        <v>0</v>
      </c>
      <c r="MP31" s="60">
        <f t="shared" si="45"/>
        <v>0</v>
      </c>
      <c r="MQ31" s="61">
        <f t="shared" si="46"/>
        <v>0</v>
      </c>
      <c r="MR31" s="61">
        <f t="shared" si="47"/>
        <v>0</v>
      </c>
      <c r="MS31" s="61">
        <f t="shared" si="48"/>
        <v>0</v>
      </c>
      <c r="MT31" s="62">
        <f t="shared" si="49"/>
        <v>0</v>
      </c>
      <c r="MU31" s="63">
        <f t="shared" si="50"/>
        <v>0</v>
      </c>
      <c r="MV31" s="61">
        <f t="shared" si="51"/>
        <v>0</v>
      </c>
      <c r="MW31" s="61">
        <f t="shared" si="52"/>
        <v>0</v>
      </c>
      <c r="MX31" s="61">
        <f t="shared" si="53"/>
        <v>0</v>
      </c>
      <c r="MY31" s="62">
        <f t="shared" si="54"/>
        <v>0</v>
      </c>
      <c r="MZ31" s="42"/>
      <c r="NA31" s="287" t="s">
        <v>46</v>
      </c>
      <c r="NB31" s="30" t="s">
        <v>47</v>
      </c>
      <c r="NC31" s="60">
        <f t="shared" si="64"/>
        <v>0</v>
      </c>
      <c r="ND31" s="61">
        <f t="shared" si="65"/>
        <v>0</v>
      </c>
      <c r="NE31" s="61">
        <f t="shared" si="55"/>
        <v>0</v>
      </c>
      <c r="NF31" s="61">
        <f t="shared" si="56"/>
        <v>0</v>
      </c>
      <c r="NG31" s="61">
        <f t="shared" si="57"/>
        <v>0</v>
      </c>
      <c r="NH31" s="61">
        <f t="shared" si="58"/>
        <v>0</v>
      </c>
      <c r="NI31" s="61">
        <f t="shared" si="59"/>
        <v>0</v>
      </c>
      <c r="NJ31" s="61">
        <f t="shared" si="60"/>
        <v>0</v>
      </c>
      <c r="NK31" s="61">
        <f t="shared" si="61"/>
        <v>0</v>
      </c>
      <c r="NL31" s="61">
        <f t="shared" si="62"/>
        <v>0</v>
      </c>
      <c r="NM31" s="62">
        <f t="shared" si="63"/>
        <v>0</v>
      </c>
    </row>
    <row r="32" spans="1:377" ht="14.25" customHeight="1">
      <c r="A32" s="288"/>
      <c r="B32" s="30" t="s">
        <v>48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64"/>
      <c r="BI32" s="64"/>
      <c r="BJ32" s="64"/>
      <c r="BK32" s="64"/>
      <c r="BL32" s="11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64"/>
      <c r="EN32" s="64"/>
      <c r="EO32" s="64"/>
      <c r="EP32" s="64"/>
      <c r="EQ32" s="11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64"/>
      <c r="HN32" s="64"/>
      <c r="HO32" s="64"/>
      <c r="HP32" s="64"/>
      <c r="HQ32" s="64"/>
      <c r="HR32" s="11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64"/>
      <c r="IZ32" s="11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64"/>
      <c r="KR32" s="64"/>
      <c r="KS32" s="11"/>
      <c r="KU32" s="288"/>
      <c r="KV32" s="30" t="s">
        <v>48</v>
      </c>
      <c r="KW32" s="60">
        <f t="shared" si="0"/>
        <v>0</v>
      </c>
      <c r="KX32" s="61">
        <f t="shared" si="1"/>
        <v>0</v>
      </c>
      <c r="KY32" s="61">
        <f t="shared" si="2"/>
        <v>0</v>
      </c>
      <c r="KZ32" s="61">
        <f t="shared" si="3"/>
        <v>0</v>
      </c>
      <c r="LA32" s="62">
        <f t="shared" si="4"/>
        <v>0</v>
      </c>
      <c r="LB32" s="60">
        <f t="shared" si="5"/>
        <v>0</v>
      </c>
      <c r="LC32" s="61">
        <f t="shared" si="6"/>
        <v>0</v>
      </c>
      <c r="LD32" s="61">
        <f t="shared" si="7"/>
        <v>0</v>
      </c>
      <c r="LE32" s="61">
        <f t="shared" si="8"/>
        <v>0</v>
      </c>
      <c r="LF32" s="62">
        <f t="shared" si="9"/>
        <v>0</v>
      </c>
      <c r="LG32" s="60">
        <f t="shared" si="10"/>
        <v>0</v>
      </c>
      <c r="LH32" s="61">
        <f t="shared" si="11"/>
        <v>0</v>
      </c>
      <c r="LI32" s="61">
        <f t="shared" si="12"/>
        <v>0</v>
      </c>
      <c r="LJ32" s="61">
        <f t="shared" si="13"/>
        <v>0</v>
      </c>
      <c r="LK32" s="62">
        <f t="shared" si="14"/>
        <v>0</v>
      </c>
      <c r="LL32" s="60">
        <f t="shared" si="15"/>
        <v>0</v>
      </c>
      <c r="LM32" s="61">
        <f t="shared" si="16"/>
        <v>0</v>
      </c>
      <c r="LN32" s="61">
        <f t="shared" si="17"/>
        <v>0</v>
      </c>
      <c r="LO32" s="61">
        <f t="shared" si="18"/>
        <v>0</v>
      </c>
      <c r="LP32" s="62">
        <f t="shared" si="19"/>
        <v>0</v>
      </c>
      <c r="LQ32" s="60">
        <f t="shared" si="20"/>
        <v>0</v>
      </c>
      <c r="LR32" s="61">
        <f t="shared" si="21"/>
        <v>0</v>
      </c>
      <c r="LS32" s="61">
        <f t="shared" si="22"/>
        <v>0</v>
      </c>
      <c r="LT32" s="61">
        <f t="shared" si="23"/>
        <v>0</v>
      </c>
      <c r="LU32" s="62">
        <f t="shared" si="24"/>
        <v>0</v>
      </c>
      <c r="LV32" s="60">
        <f t="shared" si="25"/>
        <v>0</v>
      </c>
      <c r="LW32" s="61">
        <f t="shared" si="26"/>
        <v>0</v>
      </c>
      <c r="LX32" s="61">
        <f t="shared" si="27"/>
        <v>0</v>
      </c>
      <c r="LY32" s="61">
        <f t="shared" si="28"/>
        <v>0</v>
      </c>
      <c r="LZ32" s="62">
        <f t="shared" si="29"/>
        <v>0</v>
      </c>
      <c r="MA32" s="60">
        <f t="shared" si="30"/>
        <v>0</v>
      </c>
      <c r="MB32" s="61">
        <f t="shared" si="31"/>
        <v>0</v>
      </c>
      <c r="MC32" s="61">
        <f t="shared" si="32"/>
        <v>0</v>
      </c>
      <c r="MD32" s="61">
        <f t="shared" si="33"/>
        <v>0</v>
      </c>
      <c r="ME32" s="62">
        <f t="shared" si="34"/>
        <v>0</v>
      </c>
      <c r="MF32" s="60">
        <f t="shared" si="35"/>
        <v>0</v>
      </c>
      <c r="MG32" s="61">
        <f t="shared" si="36"/>
        <v>0</v>
      </c>
      <c r="MH32" s="61">
        <f t="shared" si="37"/>
        <v>0</v>
      </c>
      <c r="MI32" s="61">
        <f t="shared" si="38"/>
        <v>0</v>
      </c>
      <c r="MJ32" s="62">
        <f t="shared" si="39"/>
        <v>0</v>
      </c>
      <c r="MK32" s="60">
        <f t="shared" si="40"/>
        <v>0</v>
      </c>
      <c r="ML32" s="61">
        <f t="shared" si="41"/>
        <v>0</v>
      </c>
      <c r="MM32" s="61">
        <f t="shared" si="42"/>
        <v>0</v>
      </c>
      <c r="MN32" s="61">
        <f t="shared" si="43"/>
        <v>0</v>
      </c>
      <c r="MO32" s="62">
        <f t="shared" si="44"/>
        <v>0</v>
      </c>
      <c r="MP32" s="60">
        <f t="shared" si="45"/>
        <v>0</v>
      </c>
      <c r="MQ32" s="61">
        <f t="shared" si="46"/>
        <v>0</v>
      </c>
      <c r="MR32" s="61">
        <f t="shared" si="47"/>
        <v>0</v>
      </c>
      <c r="MS32" s="61">
        <f t="shared" si="48"/>
        <v>0</v>
      </c>
      <c r="MT32" s="62">
        <f t="shared" si="49"/>
        <v>0</v>
      </c>
      <c r="MU32" s="63">
        <f t="shared" si="50"/>
        <v>0</v>
      </c>
      <c r="MV32" s="61">
        <f t="shared" si="51"/>
        <v>0</v>
      </c>
      <c r="MW32" s="61">
        <f t="shared" si="52"/>
        <v>0</v>
      </c>
      <c r="MX32" s="61">
        <f t="shared" si="53"/>
        <v>0</v>
      </c>
      <c r="MY32" s="62">
        <f t="shared" si="54"/>
        <v>0</v>
      </c>
      <c r="MZ32" s="42"/>
      <c r="NA32" s="288"/>
      <c r="NB32" s="30" t="s">
        <v>48</v>
      </c>
      <c r="NC32" s="60">
        <f t="shared" si="64"/>
        <v>0</v>
      </c>
      <c r="ND32" s="61">
        <f t="shared" si="65"/>
        <v>0</v>
      </c>
      <c r="NE32" s="61">
        <f t="shared" si="55"/>
        <v>0</v>
      </c>
      <c r="NF32" s="61">
        <f t="shared" si="56"/>
        <v>0</v>
      </c>
      <c r="NG32" s="61">
        <f t="shared" si="57"/>
        <v>0</v>
      </c>
      <c r="NH32" s="61">
        <f t="shared" si="58"/>
        <v>0</v>
      </c>
      <c r="NI32" s="61">
        <f t="shared" si="59"/>
        <v>0</v>
      </c>
      <c r="NJ32" s="61">
        <f t="shared" si="60"/>
        <v>0</v>
      </c>
      <c r="NK32" s="61">
        <f t="shared" si="61"/>
        <v>0</v>
      </c>
      <c r="NL32" s="61">
        <f t="shared" si="62"/>
        <v>0</v>
      </c>
      <c r="NM32" s="62">
        <f t="shared" si="63"/>
        <v>0</v>
      </c>
    </row>
    <row r="33" spans="1:377" ht="14.25" customHeight="1">
      <c r="A33" s="288"/>
      <c r="B33" s="30" t="s">
        <v>49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64"/>
      <c r="BI33" s="64"/>
      <c r="BJ33" s="64"/>
      <c r="BK33" s="64"/>
      <c r="BL33" s="11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64"/>
      <c r="EN33" s="64"/>
      <c r="EO33" s="64"/>
      <c r="EP33" s="64"/>
      <c r="EQ33" s="11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64"/>
      <c r="HN33" s="64"/>
      <c r="HO33" s="64"/>
      <c r="HP33" s="64"/>
      <c r="HQ33" s="64"/>
      <c r="HR33" s="11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  <c r="IW33" s="10"/>
      <c r="IX33" s="10"/>
      <c r="IY33" s="64"/>
      <c r="IZ33" s="11"/>
      <c r="JB33" s="10"/>
      <c r="JC33" s="10"/>
      <c r="JD33" s="10"/>
      <c r="JE33" s="10"/>
      <c r="JF33" s="10"/>
      <c r="JG33" s="10"/>
      <c r="JH33" s="10"/>
      <c r="JI33" s="10"/>
      <c r="JJ33" s="10"/>
      <c r="JK33" s="10"/>
      <c r="JL33" s="10"/>
      <c r="JM33" s="10"/>
      <c r="JN33" s="10"/>
      <c r="JO33" s="10"/>
      <c r="JP33" s="10"/>
      <c r="JQ33" s="10"/>
      <c r="JR33" s="10"/>
      <c r="JS33" s="10"/>
      <c r="JT33" s="10"/>
      <c r="JU33" s="10"/>
      <c r="JV33" s="10"/>
      <c r="JW33" s="10"/>
      <c r="JX33" s="10"/>
      <c r="JY33" s="10"/>
      <c r="JZ33" s="10"/>
      <c r="KA33" s="10"/>
      <c r="KB33" s="10"/>
      <c r="KC33" s="10"/>
      <c r="KD33" s="10"/>
      <c r="KE33" s="10"/>
      <c r="KF33" s="10"/>
      <c r="KG33" s="10"/>
      <c r="KH33" s="10"/>
      <c r="KI33" s="10"/>
      <c r="KJ33" s="10"/>
      <c r="KK33" s="10"/>
      <c r="KL33" s="10"/>
      <c r="KM33" s="10"/>
      <c r="KN33" s="10"/>
      <c r="KO33" s="10"/>
      <c r="KP33" s="10"/>
      <c r="KQ33" s="64"/>
      <c r="KR33" s="64"/>
      <c r="KS33" s="11"/>
      <c r="KU33" s="288"/>
      <c r="KV33" s="30" t="s">
        <v>49</v>
      </c>
      <c r="KW33" s="60">
        <f t="shared" si="0"/>
        <v>0</v>
      </c>
      <c r="KX33" s="61">
        <f t="shared" si="1"/>
        <v>0</v>
      </c>
      <c r="KY33" s="61">
        <f t="shared" si="2"/>
        <v>0</v>
      </c>
      <c r="KZ33" s="61">
        <f t="shared" si="3"/>
        <v>0</v>
      </c>
      <c r="LA33" s="62">
        <f t="shared" si="4"/>
        <v>0</v>
      </c>
      <c r="LB33" s="60">
        <f t="shared" si="5"/>
        <v>0</v>
      </c>
      <c r="LC33" s="61">
        <f t="shared" si="6"/>
        <v>0</v>
      </c>
      <c r="LD33" s="61">
        <f t="shared" si="7"/>
        <v>0</v>
      </c>
      <c r="LE33" s="61">
        <f t="shared" si="8"/>
        <v>0</v>
      </c>
      <c r="LF33" s="62">
        <f t="shared" si="9"/>
        <v>0</v>
      </c>
      <c r="LG33" s="60">
        <f t="shared" si="10"/>
        <v>0</v>
      </c>
      <c r="LH33" s="61">
        <f t="shared" si="11"/>
        <v>0</v>
      </c>
      <c r="LI33" s="61">
        <f t="shared" si="12"/>
        <v>0</v>
      </c>
      <c r="LJ33" s="61">
        <f t="shared" si="13"/>
        <v>0</v>
      </c>
      <c r="LK33" s="62">
        <f t="shared" si="14"/>
        <v>0</v>
      </c>
      <c r="LL33" s="60">
        <f t="shared" si="15"/>
        <v>0</v>
      </c>
      <c r="LM33" s="61">
        <f t="shared" si="16"/>
        <v>0</v>
      </c>
      <c r="LN33" s="61">
        <f t="shared" si="17"/>
        <v>0</v>
      </c>
      <c r="LO33" s="61">
        <f t="shared" si="18"/>
        <v>0</v>
      </c>
      <c r="LP33" s="62">
        <f t="shared" si="19"/>
        <v>0</v>
      </c>
      <c r="LQ33" s="60">
        <f t="shared" si="20"/>
        <v>0</v>
      </c>
      <c r="LR33" s="61">
        <f t="shared" si="21"/>
        <v>0</v>
      </c>
      <c r="LS33" s="61">
        <f t="shared" si="22"/>
        <v>0</v>
      </c>
      <c r="LT33" s="61">
        <f t="shared" si="23"/>
        <v>0</v>
      </c>
      <c r="LU33" s="62">
        <f t="shared" si="24"/>
        <v>0</v>
      </c>
      <c r="LV33" s="60">
        <f t="shared" si="25"/>
        <v>0</v>
      </c>
      <c r="LW33" s="61">
        <f t="shared" si="26"/>
        <v>0</v>
      </c>
      <c r="LX33" s="61">
        <f t="shared" si="27"/>
        <v>0</v>
      </c>
      <c r="LY33" s="61">
        <f t="shared" si="28"/>
        <v>0</v>
      </c>
      <c r="LZ33" s="62">
        <f t="shared" si="29"/>
        <v>0</v>
      </c>
      <c r="MA33" s="60">
        <f t="shared" si="30"/>
        <v>0</v>
      </c>
      <c r="MB33" s="61">
        <f t="shared" si="31"/>
        <v>0</v>
      </c>
      <c r="MC33" s="61">
        <f t="shared" si="32"/>
        <v>0</v>
      </c>
      <c r="MD33" s="61">
        <f t="shared" si="33"/>
        <v>0</v>
      </c>
      <c r="ME33" s="62">
        <f t="shared" si="34"/>
        <v>0</v>
      </c>
      <c r="MF33" s="60">
        <f t="shared" si="35"/>
        <v>0</v>
      </c>
      <c r="MG33" s="61">
        <f t="shared" si="36"/>
        <v>0</v>
      </c>
      <c r="MH33" s="61">
        <f t="shared" si="37"/>
        <v>0</v>
      </c>
      <c r="MI33" s="61">
        <f t="shared" si="38"/>
        <v>0</v>
      </c>
      <c r="MJ33" s="62">
        <f t="shared" si="39"/>
        <v>0</v>
      </c>
      <c r="MK33" s="60">
        <f t="shared" si="40"/>
        <v>0</v>
      </c>
      <c r="ML33" s="61">
        <f t="shared" si="41"/>
        <v>0</v>
      </c>
      <c r="MM33" s="61">
        <f t="shared" si="42"/>
        <v>0</v>
      </c>
      <c r="MN33" s="61">
        <f t="shared" si="43"/>
        <v>0</v>
      </c>
      <c r="MO33" s="62">
        <f t="shared" si="44"/>
        <v>0</v>
      </c>
      <c r="MP33" s="60">
        <f t="shared" si="45"/>
        <v>0</v>
      </c>
      <c r="MQ33" s="61">
        <f t="shared" si="46"/>
        <v>0</v>
      </c>
      <c r="MR33" s="61">
        <f t="shared" si="47"/>
        <v>0</v>
      </c>
      <c r="MS33" s="61">
        <f t="shared" si="48"/>
        <v>0</v>
      </c>
      <c r="MT33" s="62">
        <f t="shared" si="49"/>
        <v>0</v>
      </c>
      <c r="MU33" s="63">
        <f t="shared" si="50"/>
        <v>0</v>
      </c>
      <c r="MV33" s="61">
        <f t="shared" si="51"/>
        <v>0</v>
      </c>
      <c r="MW33" s="61">
        <f t="shared" si="52"/>
        <v>0</v>
      </c>
      <c r="MX33" s="61">
        <f t="shared" si="53"/>
        <v>0</v>
      </c>
      <c r="MY33" s="62">
        <f t="shared" si="54"/>
        <v>0</v>
      </c>
      <c r="MZ33" s="42"/>
      <c r="NA33" s="288"/>
      <c r="NB33" s="30" t="s">
        <v>49</v>
      </c>
      <c r="NC33" s="60">
        <f t="shared" si="64"/>
        <v>0</v>
      </c>
      <c r="ND33" s="61">
        <f t="shared" si="65"/>
        <v>0</v>
      </c>
      <c r="NE33" s="61">
        <f t="shared" si="55"/>
        <v>0</v>
      </c>
      <c r="NF33" s="61">
        <f t="shared" si="56"/>
        <v>0</v>
      </c>
      <c r="NG33" s="61">
        <f t="shared" si="57"/>
        <v>0</v>
      </c>
      <c r="NH33" s="61">
        <f t="shared" si="58"/>
        <v>0</v>
      </c>
      <c r="NI33" s="61">
        <f t="shared" si="59"/>
        <v>0</v>
      </c>
      <c r="NJ33" s="61">
        <f t="shared" si="60"/>
        <v>0</v>
      </c>
      <c r="NK33" s="61">
        <f t="shared" si="61"/>
        <v>0</v>
      </c>
      <c r="NL33" s="61">
        <f t="shared" si="62"/>
        <v>0</v>
      </c>
      <c r="NM33" s="62">
        <f t="shared" si="63"/>
        <v>0</v>
      </c>
    </row>
    <row r="34" spans="1:377" ht="22.5" customHeight="1">
      <c r="A34" s="289" t="s">
        <v>50</v>
      </c>
      <c r="B34" s="31" t="s">
        <v>51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>
        <v>15</v>
      </c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59">
        <v>5</v>
      </c>
      <c r="BI34" s="59"/>
      <c r="BJ34" s="59"/>
      <c r="BK34" s="59"/>
      <c r="BL34" s="8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>
        <v>5</v>
      </c>
      <c r="CF34" s="7"/>
      <c r="CG34" s="7"/>
      <c r="CH34" s="7">
        <v>25</v>
      </c>
      <c r="CI34" s="7"/>
      <c r="CJ34" s="7"/>
      <c r="CK34" s="7"/>
      <c r="CL34" s="7">
        <v>10</v>
      </c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>
        <v>5</v>
      </c>
      <c r="DC34" s="7">
        <v>7</v>
      </c>
      <c r="DD34" s="7"/>
      <c r="DE34" s="7"/>
      <c r="DF34" s="7"/>
      <c r="DG34" s="7"/>
      <c r="DH34" s="7"/>
      <c r="DI34" s="7">
        <v>2</v>
      </c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>
        <v>5</v>
      </c>
      <c r="EA34" s="7"/>
      <c r="EB34" s="7">
        <v>8</v>
      </c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59"/>
      <c r="EN34" s="59">
        <v>12</v>
      </c>
      <c r="EO34" s="59"/>
      <c r="EP34" s="59"/>
      <c r="EQ34" s="8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>
        <v>10</v>
      </c>
      <c r="FL34" s="7"/>
      <c r="FM34" s="7">
        <v>10</v>
      </c>
      <c r="FN34" s="7"/>
      <c r="FO34" s="7"/>
      <c r="FP34" s="7"/>
      <c r="FQ34" s="7"/>
      <c r="FR34" s="7"/>
      <c r="FS34" s="7"/>
      <c r="FT34" s="7"/>
      <c r="FU34" s="7"/>
      <c r="FV34" s="7">
        <v>5</v>
      </c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>
        <v>10</v>
      </c>
      <c r="HA34" s="7"/>
      <c r="HB34" s="7"/>
      <c r="HC34" s="7"/>
      <c r="HD34" s="7">
        <v>5</v>
      </c>
      <c r="HE34" s="7"/>
      <c r="HF34" s="7"/>
      <c r="HG34" s="7"/>
      <c r="HH34" s="7"/>
      <c r="HI34" s="7"/>
      <c r="HJ34" s="7"/>
      <c r="HK34" s="7"/>
      <c r="HL34" s="7"/>
      <c r="HM34" s="59"/>
      <c r="HN34" s="59"/>
      <c r="HO34" s="59">
        <v>3</v>
      </c>
      <c r="HP34" s="59"/>
      <c r="HQ34" s="59"/>
      <c r="HR34" s="8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59"/>
      <c r="IZ34" s="8"/>
      <c r="JB34" s="7"/>
      <c r="JC34" s="7"/>
      <c r="JD34" s="7"/>
      <c r="JE34" s="7"/>
      <c r="JF34" s="7"/>
      <c r="JG34" s="7"/>
      <c r="JH34" s="7"/>
      <c r="JI34" s="7"/>
      <c r="JJ34" s="7"/>
      <c r="JK34" s="7"/>
      <c r="JL34" s="7"/>
      <c r="JM34" s="7"/>
      <c r="JN34" s="7"/>
      <c r="JO34" s="7"/>
      <c r="JP34" s="7"/>
      <c r="JQ34" s="7"/>
      <c r="JR34" s="7"/>
      <c r="JS34" s="7"/>
      <c r="JT34" s="7"/>
      <c r="JU34" s="7"/>
      <c r="JV34" s="7"/>
      <c r="JW34" s="7"/>
      <c r="JX34" s="7"/>
      <c r="JY34" s="7"/>
      <c r="JZ34" s="7"/>
      <c r="KA34" s="7"/>
      <c r="KB34" s="7"/>
      <c r="KC34" s="7"/>
      <c r="KD34" s="7"/>
      <c r="KE34" s="7"/>
      <c r="KF34" s="7"/>
      <c r="KG34" s="7"/>
      <c r="KH34" s="7"/>
      <c r="KI34" s="7"/>
      <c r="KJ34" s="7"/>
      <c r="KK34" s="7"/>
      <c r="KL34" s="7"/>
      <c r="KM34" s="7"/>
      <c r="KN34" s="7"/>
      <c r="KO34" s="7"/>
      <c r="KP34" s="7"/>
      <c r="KQ34" s="59"/>
      <c r="KR34" s="59"/>
      <c r="KS34" s="8"/>
      <c r="KU34" s="289" t="s">
        <v>50</v>
      </c>
      <c r="KV34" s="31" t="s">
        <v>51</v>
      </c>
      <c r="KW34" s="60">
        <f t="shared" si="0"/>
        <v>0</v>
      </c>
      <c r="KX34" s="61">
        <f t="shared" si="1"/>
        <v>0</v>
      </c>
      <c r="KY34" s="61">
        <f t="shared" si="2"/>
        <v>0</v>
      </c>
      <c r="KZ34" s="61">
        <f t="shared" si="3"/>
        <v>0</v>
      </c>
      <c r="LA34" s="62">
        <f t="shared" si="4"/>
        <v>0</v>
      </c>
      <c r="LB34" s="60">
        <f t="shared" si="5"/>
        <v>0</v>
      </c>
      <c r="LC34" s="61">
        <f t="shared" si="6"/>
        <v>0</v>
      </c>
      <c r="LD34" s="61">
        <f t="shared" si="7"/>
        <v>0</v>
      </c>
      <c r="LE34" s="61">
        <f t="shared" si="8"/>
        <v>0</v>
      </c>
      <c r="LF34" s="62">
        <f t="shared" si="9"/>
        <v>0</v>
      </c>
      <c r="LG34" s="60">
        <f t="shared" si="10"/>
        <v>0</v>
      </c>
      <c r="LH34" s="61">
        <f t="shared" si="11"/>
        <v>40</v>
      </c>
      <c r="LI34" s="61">
        <f t="shared" si="12"/>
        <v>20</v>
      </c>
      <c r="LJ34" s="61">
        <f t="shared" si="13"/>
        <v>0</v>
      </c>
      <c r="LK34" s="62">
        <f t="shared" si="14"/>
        <v>0</v>
      </c>
      <c r="LL34" s="60">
        <f t="shared" si="15"/>
        <v>0</v>
      </c>
      <c r="LM34" s="61">
        <f t="shared" si="16"/>
        <v>0</v>
      </c>
      <c r="LN34" s="61">
        <f t="shared" si="17"/>
        <v>0</v>
      </c>
      <c r="LO34" s="61">
        <f t="shared" si="18"/>
        <v>0</v>
      </c>
      <c r="LP34" s="62">
        <f t="shared" si="19"/>
        <v>0</v>
      </c>
      <c r="LQ34" s="60">
        <f t="shared" si="20"/>
        <v>15</v>
      </c>
      <c r="LR34" s="61">
        <f t="shared" si="21"/>
        <v>12</v>
      </c>
      <c r="LS34" s="61">
        <f t="shared" si="22"/>
        <v>5</v>
      </c>
      <c r="LT34" s="61">
        <f t="shared" si="23"/>
        <v>0</v>
      </c>
      <c r="LU34" s="62">
        <f t="shared" si="24"/>
        <v>0</v>
      </c>
      <c r="LV34" s="60">
        <f t="shared" si="25"/>
        <v>0</v>
      </c>
      <c r="LW34" s="61">
        <f t="shared" si="26"/>
        <v>2</v>
      </c>
      <c r="LX34" s="61">
        <f t="shared" si="27"/>
        <v>0</v>
      </c>
      <c r="LY34" s="61">
        <f t="shared" si="28"/>
        <v>0</v>
      </c>
      <c r="LZ34" s="62">
        <f t="shared" si="29"/>
        <v>0</v>
      </c>
      <c r="MA34" s="60">
        <f t="shared" si="30"/>
        <v>0</v>
      </c>
      <c r="MB34" s="61">
        <f t="shared" si="31"/>
        <v>0</v>
      </c>
      <c r="MC34" s="61">
        <f t="shared" si="32"/>
        <v>0</v>
      </c>
      <c r="MD34" s="61">
        <f t="shared" si="33"/>
        <v>0</v>
      </c>
      <c r="ME34" s="62">
        <f t="shared" si="34"/>
        <v>0</v>
      </c>
      <c r="MF34" s="60">
        <f t="shared" si="35"/>
        <v>0</v>
      </c>
      <c r="MG34" s="61">
        <f t="shared" si="36"/>
        <v>0</v>
      </c>
      <c r="MH34" s="61">
        <f t="shared" si="37"/>
        <v>0</v>
      </c>
      <c r="MI34" s="61">
        <f t="shared" si="38"/>
        <v>0</v>
      </c>
      <c r="MJ34" s="62">
        <f t="shared" si="39"/>
        <v>0</v>
      </c>
      <c r="MK34" s="60">
        <f t="shared" si="40"/>
        <v>0</v>
      </c>
      <c r="ML34" s="61">
        <f t="shared" si="41"/>
        <v>13</v>
      </c>
      <c r="MM34" s="61">
        <f t="shared" si="42"/>
        <v>15</v>
      </c>
      <c r="MN34" s="61">
        <f t="shared" si="43"/>
        <v>0</v>
      </c>
      <c r="MO34" s="62">
        <f t="shared" si="44"/>
        <v>0</v>
      </c>
      <c r="MP34" s="60">
        <f t="shared" si="45"/>
        <v>0</v>
      </c>
      <c r="MQ34" s="61">
        <f t="shared" si="46"/>
        <v>0</v>
      </c>
      <c r="MR34" s="61">
        <f t="shared" si="47"/>
        <v>0</v>
      </c>
      <c r="MS34" s="61">
        <f t="shared" si="48"/>
        <v>0</v>
      </c>
      <c r="MT34" s="62">
        <f t="shared" si="49"/>
        <v>0</v>
      </c>
      <c r="MU34" s="63">
        <f t="shared" si="50"/>
        <v>5</v>
      </c>
      <c r="MV34" s="61">
        <f t="shared" si="51"/>
        <v>12</v>
      </c>
      <c r="MW34" s="61">
        <f t="shared" si="52"/>
        <v>3</v>
      </c>
      <c r="MX34" s="61">
        <f t="shared" si="53"/>
        <v>0</v>
      </c>
      <c r="MY34" s="62">
        <f t="shared" si="54"/>
        <v>0</v>
      </c>
      <c r="MZ34" s="42"/>
      <c r="NA34" s="289" t="s">
        <v>50</v>
      </c>
      <c r="NB34" s="31" t="s">
        <v>51</v>
      </c>
      <c r="NC34" s="60">
        <f t="shared" si="64"/>
        <v>0</v>
      </c>
      <c r="ND34" s="61">
        <f t="shared" si="65"/>
        <v>0</v>
      </c>
      <c r="NE34" s="61">
        <f t="shared" si="55"/>
        <v>60</v>
      </c>
      <c r="NF34" s="61">
        <f t="shared" si="56"/>
        <v>0</v>
      </c>
      <c r="NG34" s="61">
        <f t="shared" si="57"/>
        <v>32</v>
      </c>
      <c r="NH34" s="61">
        <f t="shared" si="58"/>
        <v>2</v>
      </c>
      <c r="NI34" s="61">
        <f t="shared" si="59"/>
        <v>0</v>
      </c>
      <c r="NJ34" s="61">
        <f t="shared" si="60"/>
        <v>0</v>
      </c>
      <c r="NK34" s="61">
        <f t="shared" si="61"/>
        <v>28</v>
      </c>
      <c r="NL34" s="61">
        <f t="shared" si="62"/>
        <v>0</v>
      </c>
      <c r="NM34" s="62">
        <f t="shared" si="63"/>
        <v>20</v>
      </c>
    </row>
    <row r="35" spans="1:377" ht="90" customHeight="1">
      <c r="A35" s="290"/>
      <c r="B35" s="32" t="s">
        <v>52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>
        <v>5</v>
      </c>
      <c r="P35" s="16"/>
      <c r="Q35" s="16"/>
      <c r="R35" s="16"/>
      <c r="S35" s="16"/>
      <c r="T35" s="16"/>
      <c r="U35" s="16"/>
      <c r="V35" s="16"/>
      <c r="W35" s="16"/>
      <c r="X35" s="16">
        <v>4</v>
      </c>
      <c r="Y35" s="16"/>
      <c r="Z35" s="16">
        <v>10</v>
      </c>
      <c r="AA35" s="16">
        <v>22</v>
      </c>
      <c r="AB35" s="16"/>
      <c r="AC35" s="16"/>
      <c r="AD35" s="16"/>
      <c r="AE35" s="16"/>
      <c r="AF35" s="16"/>
      <c r="AG35" s="16"/>
      <c r="AH35" s="16">
        <v>11</v>
      </c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67"/>
      <c r="BI35" s="67"/>
      <c r="BJ35" s="67"/>
      <c r="BK35" s="67"/>
      <c r="BL35" s="17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>
        <v>5</v>
      </c>
      <c r="CG35" s="16"/>
      <c r="CH35" s="16">
        <v>15</v>
      </c>
      <c r="CI35" s="16"/>
      <c r="CJ35" s="16"/>
      <c r="CK35" s="16"/>
      <c r="CL35" s="16">
        <v>20</v>
      </c>
      <c r="CM35" s="16"/>
      <c r="CN35" s="16">
        <v>20</v>
      </c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>
        <v>12</v>
      </c>
      <c r="CZ35" s="16"/>
      <c r="DA35" s="16"/>
      <c r="DB35" s="16">
        <v>14</v>
      </c>
      <c r="DC35" s="16"/>
      <c r="DD35" s="16"/>
      <c r="DE35" s="16">
        <v>10</v>
      </c>
      <c r="DF35" s="16">
        <v>8</v>
      </c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67"/>
      <c r="EN35" s="67"/>
      <c r="EO35" s="67"/>
      <c r="EP35" s="67"/>
      <c r="EQ35" s="17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>
        <v>7</v>
      </c>
      <c r="FN35" s="16"/>
      <c r="FO35" s="16"/>
      <c r="FP35" s="16"/>
      <c r="FQ35" s="16"/>
      <c r="FR35" s="16"/>
      <c r="FS35" s="16"/>
      <c r="FT35" s="16"/>
      <c r="FU35" s="16"/>
      <c r="FV35" s="16">
        <v>17</v>
      </c>
      <c r="FW35" s="16"/>
      <c r="FX35" s="16"/>
      <c r="FY35" s="16"/>
      <c r="FZ35" s="16">
        <v>12</v>
      </c>
      <c r="GA35" s="16"/>
      <c r="GB35" s="16"/>
      <c r="GC35" s="16">
        <v>10</v>
      </c>
      <c r="GD35" s="16"/>
      <c r="GE35" s="16">
        <v>2</v>
      </c>
      <c r="GF35" s="16"/>
      <c r="GG35" s="16"/>
      <c r="GH35" s="16"/>
      <c r="GI35" s="16">
        <v>1</v>
      </c>
      <c r="GJ35" s="16">
        <v>1</v>
      </c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67"/>
      <c r="HN35" s="67"/>
      <c r="HO35" s="67"/>
      <c r="HP35" s="67"/>
      <c r="HQ35" s="67"/>
      <c r="HR35" s="17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67"/>
      <c r="IZ35" s="17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6"/>
      <c r="JM35" s="16">
        <v>60</v>
      </c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6"/>
      <c r="JY35" s="16"/>
      <c r="JZ35" s="16"/>
      <c r="KA35" s="16"/>
      <c r="KB35" s="16"/>
      <c r="KC35" s="16"/>
      <c r="KD35" s="16"/>
      <c r="KE35" s="16"/>
      <c r="KF35" s="16"/>
      <c r="KG35" s="16"/>
      <c r="KH35" s="16"/>
      <c r="KI35" s="16"/>
      <c r="KJ35" s="16"/>
      <c r="KK35" s="16"/>
      <c r="KL35" s="16"/>
      <c r="KM35" s="16"/>
      <c r="KN35" s="16"/>
      <c r="KO35" s="16"/>
      <c r="KP35" s="16"/>
      <c r="KQ35" s="67"/>
      <c r="KR35" s="67"/>
      <c r="KS35" s="17"/>
      <c r="KU35" s="290"/>
      <c r="KV35" s="32" t="s">
        <v>52</v>
      </c>
      <c r="KW35" s="60">
        <f t="shared" si="0"/>
        <v>0</v>
      </c>
      <c r="KX35" s="61">
        <f t="shared" si="1"/>
        <v>0</v>
      </c>
      <c r="KY35" s="61">
        <f t="shared" si="2"/>
        <v>0</v>
      </c>
      <c r="KZ35" s="61">
        <f t="shared" si="3"/>
        <v>0</v>
      </c>
      <c r="LA35" s="62">
        <f t="shared" si="4"/>
        <v>0</v>
      </c>
      <c r="LB35" s="60">
        <f t="shared" si="5"/>
        <v>0</v>
      </c>
      <c r="LC35" s="61">
        <f t="shared" si="6"/>
        <v>0</v>
      </c>
      <c r="LD35" s="61">
        <f t="shared" si="7"/>
        <v>0</v>
      </c>
      <c r="LE35" s="61">
        <f t="shared" si="8"/>
        <v>0</v>
      </c>
      <c r="LF35" s="62">
        <f t="shared" si="9"/>
        <v>0</v>
      </c>
      <c r="LG35" s="60">
        <f t="shared" si="10"/>
        <v>5</v>
      </c>
      <c r="LH35" s="61">
        <f t="shared" si="11"/>
        <v>60</v>
      </c>
      <c r="LI35" s="61">
        <f t="shared" si="12"/>
        <v>7</v>
      </c>
      <c r="LJ35" s="61">
        <f t="shared" si="13"/>
        <v>0</v>
      </c>
      <c r="LK35" s="62">
        <f t="shared" si="14"/>
        <v>60</v>
      </c>
      <c r="LL35" s="60">
        <f t="shared" si="15"/>
        <v>0</v>
      </c>
      <c r="LM35" s="61">
        <f t="shared" si="16"/>
        <v>0</v>
      </c>
      <c r="LN35" s="61">
        <f t="shared" si="17"/>
        <v>0</v>
      </c>
      <c r="LO35" s="61">
        <f t="shared" si="18"/>
        <v>0</v>
      </c>
      <c r="LP35" s="62">
        <f t="shared" si="19"/>
        <v>0</v>
      </c>
      <c r="LQ35" s="60">
        <f t="shared" si="20"/>
        <v>36</v>
      </c>
      <c r="LR35" s="61">
        <f t="shared" si="21"/>
        <v>44</v>
      </c>
      <c r="LS35" s="61">
        <f t="shared" si="22"/>
        <v>39</v>
      </c>
      <c r="LT35" s="61">
        <f t="shared" si="23"/>
        <v>0</v>
      </c>
      <c r="LU35" s="62">
        <f t="shared" si="24"/>
        <v>0</v>
      </c>
      <c r="LV35" s="60">
        <f t="shared" si="25"/>
        <v>11</v>
      </c>
      <c r="LW35" s="61">
        <f t="shared" si="26"/>
        <v>0</v>
      </c>
      <c r="LX35" s="61">
        <f t="shared" si="27"/>
        <v>4</v>
      </c>
      <c r="LY35" s="61">
        <f t="shared" si="28"/>
        <v>0</v>
      </c>
      <c r="LZ35" s="62">
        <f t="shared" si="29"/>
        <v>0</v>
      </c>
      <c r="MA35" s="60">
        <f t="shared" si="30"/>
        <v>0</v>
      </c>
      <c r="MB35" s="61">
        <f t="shared" si="31"/>
        <v>0</v>
      </c>
      <c r="MC35" s="61">
        <f t="shared" si="32"/>
        <v>0</v>
      </c>
      <c r="MD35" s="61">
        <f t="shared" si="33"/>
        <v>0</v>
      </c>
      <c r="ME35" s="62">
        <f t="shared" si="34"/>
        <v>0</v>
      </c>
      <c r="MF35" s="60">
        <f t="shared" si="35"/>
        <v>0</v>
      </c>
      <c r="MG35" s="61">
        <f t="shared" si="36"/>
        <v>0</v>
      </c>
      <c r="MH35" s="61">
        <f t="shared" si="37"/>
        <v>0</v>
      </c>
      <c r="MI35" s="61">
        <f t="shared" si="38"/>
        <v>0</v>
      </c>
      <c r="MJ35" s="62">
        <f t="shared" si="39"/>
        <v>0</v>
      </c>
      <c r="MK35" s="60">
        <f t="shared" si="40"/>
        <v>0</v>
      </c>
      <c r="ML35" s="61">
        <f t="shared" si="41"/>
        <v>0</v>
      </c>
      <c r="MM35" s="61">
        <f t="shared" si="42"/>
        <v>0</v>
      </c>
      <c r="MN35" s="61">
        <f t="shared" si="43"/>
        <v>0</v>
      </c>
      <c r="MO35" s="62">
        <f t="shared" si="44"/>
        <v>0</v>
      </c>
      <c r="MP35" s="60">
        <f t="shared" si="45"/>
        <v>0</v>
      </c>
      <c r="MQ35" s="61">
        <f t="shared" si="46"/>
        <v>0</v>
      </c>
      <c r="MR35" s="61">
        <f t="shared" si="47"/>
        <v>0</v>
      </c>
      <c r="MS35" s="61">
        <f t="shared" si="48"/>
        <v>0</v>
      </c>
      <c r="MT35" s="62">
        <f t="shared" si="49"/>
        <v>0</v>
      </c>
      <c r="MU35" s="63">
        <f t="shared" si="50"/>
        <v>0</v>
      </c>
      <c r="MV35" s="61">
        <f t="shared" si="51"/>
        <v>0</v>
      </c>
      <c r="MW35" s="61">
        <f t="shared" si="52"/>
        <v>0</v>
      </c>
      <c r="MX35" s="61">
        <f t="shared" si="53"/>
        <v>0</v>
      </c>
      <c r="MY35" s="62">
        <f t="shared" si="54"/>
        <v>0</v>
      </c>
      <c r="MZ35" s="42"/>
      <c r="NA35" s="290"/>
      <c r="NB35" s="32" t="s">
        <v>52</v>
      </c>
      <c r="NC35" s="60">
        <f t="shared" si="64"/>
        <v>0</v>
      </c>
      <c r="ND35" s="61">
        <f t="shared" si="65"/>
        <v>0</v>
      </c>
      <c r="NE35" s="61">
        <f t="shared" si="55"/>
        <v>132</v>
      </c>
      <c r="NF35" s="61">
        <f t="shared" si="56"/>
        <v>0</v>
      </c>
      <c r="NG35" s="61">
        <f t="shared" si="57"/>
        <v>119</v>
      </c>
      <c r="NH35" s="61">
        <f t="shared" si="58"/>
        <v>15</v>
      </c>
      <c r="NI35" s="61">
        <f t="shared" si="59"/>
        <v>0</v>
      </c>
      <c r="NJ35" s="61">
        <f t="shared" si="60"/>
        <v>0</v>
      </c>
      <c r="NK35" s="61">
        <f t="shared" si="61"/>
        <v>0</v>
      </c>
      <c r="NL35" s="61">
        <f t="shared" si="62"/>
        <v>0</v>
      </c>
      <c r="NM35" s="62">
        <f t="shared" si="63"/>
        <v>0</v>
      </c>
    </row>
    <row r="36" spans="1:377" ht="36.75" customHeight="1">
      <c r="A36" s="25" t="s">
        <v>53</v>
      </c>
      <c r="B36" s="26" t="s">
        <v>54</v>
      </c>
      <c r="C36" s="21"/>
      <c r="D36" s="21"/>
      <c r="E36" s="21"/>
      <c r="F36" s="21"/>
      <c r="G36" s="21"/>
      <c r="H36" s="21"/>
      <c r="I36" s="21"/>
      <c r="J36" s="21"/>
      <c r="K36" s="21"/>
      <c r="L36" s="21">
        <v>10</v>
      </c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68"/>
      <c r="BI36" s="68"/>
      <c r="BJ36" s="68"/>
      <c r="BK36" s="68"/>
      <c r="BL36" s="22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>
        <v>10</v>
      </c>
      <c r="CI36" s="21"/>
      <c r="CJ36" s="21"/>
      <c r="CK36" s="21"/>
      <c r="CL36" s="21">
        <v>5</v>
      </c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68"/>
      <c r="EN36" s="68"/>
      <c r="EO36" s="68"/>
      <c r="EP36" s="68"/>
      <c r="EQ36" s="22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>
        <v>20</v>
      </c>
      <c r="FO36" s="21"/>
      <c r="FP36" s="21"/>
      <c r="FQ36" s="21">
        <v>5</v>
      </c>
      <c r="FR36" s="21"/>
      <c r="FS36" s="21"/>
      <c r="FT36" s="21"/>
      <c r="FU36" s="21"/>
      <c r="FV36" s="21"/>
      <c r="FW36" s="21"/>
      <c r="FX36" s="21"/>
      <c r="FY36" s="21"/>
      <c r="FZ36" s="21"/>
      <c r="GA36" s="21"/>
      <c r="GB36" s="21"/>
      <c r="GC36" s="21"/>
      <c r="GD36" s="21"/>
      <c r="GE36" s="21"/>
      <c r="GF36" s="21"/>
      <c r="GG36" s="21"/>
      <c r="GH36" s="21"/>
      <c r="GI36" s="21"/>
      <c r="GJ36" s="21"/>
      <c r="GK36" s="21"/>
      <c r="GL36" s="21"/>
      <c r="GM36" s="21"/>
      <c r="GN36" s="21"/>
      <c r="GO36" s="21"/>
      <c r="GP36" s="21"/>
      <c r="GQ36" s="21"/>
      <c r="GR36" s="21"/>
      <c r="GS36" s="21"/>
      <c r="GT36" s="21"/>
      <c r="GU36" s="21"/>
      <c r="GV36" s="21"/>
      <c r="GW36" s="21"/>
      <c r="GX36" s="21"/>
      <c r="GY36" s="21"/>
      <c r="GZ36" s="21"/>
      <c r="HA36" s="21"/>
      <c r="HB36" s="21"/>
      <c r="HC36" s="21"/>
      <c r="HD36" s="21"/>
      <c r="HE36" s="21"/>
      <c r="HF36" s="21"/>
      <c r="HG36" s="21"/>
      <c r="HH36" s="21"/>
      <c r="HI36" s="21"/>
      <c r="HJ36" s="21"/>
      <c r="HK36" s="21"/>
      <c r="HL36" s="21"/>
      <c r="HM36" s="68"/>
      <c r="HN36" s="68"/>
      <c r="HO36" s="68"/>
      <c r="HP36" s="68"/>
      <c r="HQ36" s="68"/>
      <c r="HR36" s="22"/>
      <c r="HT36" s="21"/>
      <c r="HU36" s="21"/>
      <c r="HV36" s="21"/>
      <c r="HW36" s="21"/>
      <c r="HX36" s="21"/>
      <c r="HY36" s="21"/>
      <c r="HZ36" s="21"/>
      <c r="IA36" s="21"/>
      <c r="IB36" s="21"/>
      <c r="IC36" s="21"/>
      <c r="ID36" s="21"/>
      <c r="IE36" s="21"/>
      <c r="IF36" s="21"/>
      <c r="IG36" s="21"/>
      <c r="IH36" s="21"/>
      <c r="II36" s="21"/>
      <c r="IJ36" s="21"/>
      <c r="IK36" s="21"/>
      <c r="IL36" s="21"/>
      <c r="IM36" s="21"/>
      <c r="IN36" s="21"/>
      <c r="IO36" s="21"/>
      <c r="IP36" s="21"/>
      <c r="IQ36" s="21"/>
      <c r="IR36" s="21"/>
      <c r="IS36" s="21"/>
      <c r="IT36" s="21"/>
      <c r="IU36" s="21"/>
      <c r="IV36" s="21"/>
      <c r="IW36" s="21"/>
      <c r="IX36" s="21"/>
      <c r="IY36" s="68"/>
      <c r="IZ36" s="22"/>
      <c r="JB36" s="21"/>
      <c r="JC36" s="21"/>
      <c r="JD36" s="21"/>
      <c r="JE36" s="21"/>
      <c r="JF36" s="21"/>
      <c r="JG36" s="21"/>
      <c r="JH36" s="21"/>
      <c r="JI36" s="21"/>
      <c r="JJ36" s="21"/>
      <c r="JK36" s="21"/>
      <c r="JL36" s="21"/>
      <c r="JM36" s="21"/>
      <c r="JN36" s="21"/>
      <c r="JO36" s="21"/>
      <c r="JP36" s="21"/>
      <c r="JQ36" s="21"/>
      <c r="JR36" s="21"/>
      <c r="JS36" s="21"/>
      <c r="JT36" s="21"/>
      <c r="JU36" s="21"/>
      <c r="JV36" s="21"/>
      <c r="JW36" s="21"/>
      <c r="JX36" s="21"/>
      <c r="JY36" s="21"/>
      <c r="JZ36" s="21"/>
      <c r="KA36" s="21"/>
      <c r="KB36" s="21"/>
      <c r="KC36" s="21"/>
      <c r="KD36" s="21"/>
      <c r="KE36" s="21"/>
      <c r="KF36" s="21"/>
      <c r="KG36" s="21"/>
      <c r="KH36" s="21"/>
      <c r="KI36" s="21"/>
      <c r="KJ36" s="21"/>
      <c r="KK36" s="21"/>
      <c r="KL36" s="21"/>
      <c r="KM36" s="21"/>
      <c r="KN36" s="21"/>
      <c r="KO36" s="21"/>
      <c r="KP36" s="21"/>
      <c r="KQ36" s="68"/>
      <c r="KR36" s="68"/>
      <c r="KS36" s="22"/>
      <c r="KU36" s="25" t="s">
        <v>53</v>
      </c>
      <c r="KV36" s="26" t="s">
        <v>54</v>
      </c>
      <c r="KW36" s="60">
        <f t="shared" si="0"/>
        <v>0</v>
      </c>
      <c r="KX36" s="61">
        <f t="shared" si="1"/>
        <v>0</v>
      </c>
      <c r="KY36" s="61">
        <f t="shared" si="2"/>
        <v>0</v>
      </c>
      <c r="KZ36" s="61">
        <f t="shared" si="3"/>
        <v>0</v>
      </c>
      <c r="LA36" s="62">
        <f t="shared" si="4"/>
        <v>0</v>
      </c>
      <c r="LB36" s="60">
        <f t="shared" si="5"/>
        <v>0</v>
      </c>
      <c r="LC36" s="61">
        <f t="shared" si="6"/>
        <v>0</v>
      </c>
      <c r="LD36" s="61">
        <f t="shared" si="7"/>
        <v>0</v>
      </c>
      <c r="LE36" s="61">
        <f t="shared" si="8"/>
        <v>0</v>
      </c>
      <c r="LF36" s="62">
        <f t="shared" si="9"/>
        <v>0</v>
      </c>
      <c r="LG36" s="60">
        <f t="shared" si="10"/>
        <v>10</v>
      </c>
      <c r="LH36" s="61">
        <f t="shared" si="11"/>
        <v>15</v>
      </c>
      <c r="LI36" s="61">
        <f t="shared" si="12"/>
        <v>20</v>
      </c>
      <c r="LJ36" s="61">
        <f t="shared" si="13"/>
        <v>0</v>
      </c>
      <c r="LK36" s="62">
        <f t="shared" si="14"/>
        <v>0</v>
      </c>
      <c r="LL36" s="60">
        <f t="shared" si="15"/>
        <v>0</v>
      </c>
      <c r="LM36" s="61">
        <f t="shared" si="16"/>
        <v>0</v>
      </c>
      <c r="LN36" s="61">
        <f t="shared" si="17"/>
        <v>5</v>
      </c>
      <c r="LO36" s="61">
        <f t="shared" si="18"/>
        <v>0</v>
      </c>
      <c r="LP36" s="62">
        <f t="shared" si="19"/>
        <v>0</v>
      </c>
      <c r="LQ36" s="60">
        <f t="shared" si="20"/>
        <v>0</v>
      </c>
      <c r="LR36" s="61">
        <f t="shared" si="21"/>
        <v>0</v>
      </c>
      <c r="LS36" s="61">
        <f t="shared" si="22"/>
        <v>0</v>
      </c>
      <c r="LT36" s="61">
        <f t="shared" si="23"/>
        <v>0</v>
      </c>
      <c r="LU36" s="62">
        <f t="shared" si="24"/>
        <v>0</v>
      </c>
      <c r="LV36" s="60">
        <f t="shared" si="25"/>
        <v>0</v>
      </c>
      <c r="LW36" s="61">
        <f t="shared" si="26"/>
        <v>0</v>
      </c>
      <c r="LX36" s="61">
        <f t="shared" si="27"/>
        <v>0</v>
      </c>
      <c r="LY36" s="61">
        <f t="shared" si="28"/>
        <v>0</v>
      </c>
      <c r="LZ36" s="62">
        <f t="shared" si="29"/>
        <v>0</v>
      </c>
      <c r="MA36" s="60">
        <f t="shared" si="30"/>
        <v>0</v>
      </c>
      <c r="MB36" s="61">
        <f t="shared" si="31"/>
        <v>0</v>
      </c>
      <c r="MC36" s="61">
        <f t="shared" si="32"/>
        <v>0</v>
      </c>
      <c r="MD36" s="61">
        <f t="shared" si="33"/>
        <v>0</v>
      </c>
      <c r="ME36" s="62">
        <f t="shared" si="34"/>
        <v>0</v>
      </c>
      <c r="MF36" s="60">
        <f t="shared" si="35"/>
        <v>0</v>
      </c>
      <c r="MG36" s="61">
        <f t="shared" si="36"/>
        <v>0</v>
      </c>
      <c r="MH36" s="61">
        <f t="shared" si="37"/>
        <v>0</v>
      </c>
      <c r="MI36" s="61">
        <f t="shared" si="38"/>
        <v>0</v>
      </c>
      <c r="MJ36" s="62">
        <f t="shared" si="39"/>
        <v>0</v>
      </c>
      <c r="MK36" s="60">
        <f t="shared" si="40"/>
        <v>0</v>
      </c>
      <c r="ML36" s="61">
        <f t="shared" si="41"/>
        <v>0</v>
      </c>
      <c r="MM36" s="61">
        <f t="shared" si="42"/>
        <v>0</v>
      </c>
      <c r="MN36" s="61">
        <f t="shared" si="43"/>
        <v>0</v>
      </c>
      <c r="MO36" s="62">
        <f t="shared" si="44"/>
        <v>0</v>
      </c>
      <c r="MP36" s="60">
        <f t="shared" si="45"/>
        <v>0</v>
      </c>
      <c r="MQ36" s="61">
        <f t="shared" si="46"/>
        <v>0</v>
      </c>
      <c r="MR36" s="61">
        <f t="shared" si="47"/>
        <v>0</v>
      </c>
      <c r="MS36" s="61">
        <f t="shared" si="48"/>
        <v>0</v>
      </c>
      <c r="MT36" s="62">
        <f t="shared" si="49"/>
        <v>0</v>
      </c>
      <c r="MU36" s="63">
        <f t="shared" si="50"/>
        <v>0</v>
      </c>
      <c r="MV36" s="61">
        <f t="shared" si="51"/>
        <v>0</v>
      </c>
      <c r="MW36" s="61">
        <f t="shared" si="52"/>
        <v>0</v>
      </c>
      <c r="MX36" s="61">
        <f t="shared" si="53"/>
        <v>0</v>
      </c>
      <c r="MY36" s="62">
        <f t="shared" si="54"/>
        <v>0</v>
      </c>
      <c r="MZ36" s="42"/>
      <c r="NA36" s="25" t="s">
        <v>53</v>
      </c>
      <c r="NB36" s="26" t="s">
        <v>54</v>
      </c>
      <c r="NC36" s="60">
        <f t="shared" si="64"/>
        <v>0</v>
      </c>
      <c r="ND36" s="61">
        <f t="shared" si="65"/>
        <v>0</v>
      </c>
      <c r="NE36" s="61">
        <f t="shared" si="55"/>
        <v>45</v>
      </c>
      <c r="NF36" s="61">
        <f t="shared" si="56"/>
        <v>5</v>
      </c>
      <c r="NG36" s="61">
        <f t="shared" si="57"/>
        <v>0</v>
      </c>
      <c r="NH36" s="61">
        <f t="shared" si="58"/>
        <v>0</v>
      </c>
      <c r="NI36" s="61">
        <f t="shared" si="59"/>
        <v>0</v>
      </c>
      <c r="NJ36" s="61">
        <f t="shared" si="60"/>
        <v>0</v>
      </c>
      <c r="NK36" s="61">
        <f t="shared" si="61"/>
        <v>0</v>
      </c>
      <c r="NL36" s="61">
        <f t="shared" si="62"/>
        <v>0</v>
      </c>
      <c r="NM36" s="62">
        <f t="shared" si="63"/>
        <v>0</v>
      </c>
    </row>
    <row r="37" spans="1:377" ht="27.75" customHeight="1">
      <c r="A37" s="25" t="s">
        <v>55</v>
      </c>
      <c r="B37" s="26" t="s">
        <v>55</v>
      </c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>
        <v>5</v>
      </c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68"/>
      <c r="BI37" s="68"/>
      <c r="BJ37" s="68"/>
      <c r="BK37" s="68"/>
      <c r="BL37" s="22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68"/>
      <c r="EN37" s="68"/>
      <c r="EO37" s="68"/>
      <c r="EP37" s="68"/>
      <c r="EQ37" s="22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  <c r="FE37" s="21"/>
      <c r="FF37" s="21"/>
      <c r="FG37" s="21"/>
      <c r="FH37" s="21"/>
      <c r="FI37" s="21"/>
      <c r="FJ37" s="21"/>
      <c r="FK37" s="21">
        <v>14</v>
      </c>
      <c r="FL37" s="21"/>
      <c r="FM37" s="21"/>
      <c r="FN37" s="21"/>
      <c r="FO37" s="21"/>
      <c r="FP37" s="21"/>
      <c r="FQ37" s="21"/>
      <c r="FR37" s="21"/>
      <c r="FS37" s="21"/>
      <c r="FT37" s="21"/>
      <c r="FU37" s="21"/>
      <c r="FV37" s="21"/>
      <c r="FW37" s="21"/>
      <c r="FX37" s="21"/>
      <c r="FY37" s="21"/>
      <c r="FZ37" s="21"/>
      <c r="GA37" s="21"/>
      <c r="GB37" s="21"/>
      <c r="GC37" s="21"/>
      <c r="GD37" s="21"/>
      <c r="GE37" s="21"/>
      <c r="GF37" s="21"/>
      <c r="GG37" s="21"/>
      <c r="GH37" s="21"/>
      <c r="GI37" s="21"/>
      <c r="GJ37" s="21"/>
      <c r="GK37" s="21">
        <v>2</v>
      </c>
      <c r="GL37" s="21"/>
      <c r="GM37" s="21"/>
      <c r="GN37" s="21"/>
      <c r="GO37" s="21"/>
      <c r="GP37" s="21"/>
      <c r="GQ37" s="21"/>
      <c r="GR37" s="21"/>
      <c r="GS37" s="21"/>
      <c r="GT37" s="21"/>
      <c r="GU37" s="21"/>
      <c r="GV37" s="21"/>
      <c r="GW37" s="21"/>
      <c r="GX37" s="21"/>
      <c r="GY37" s="21"/>
      <c r="GZ37" s="21"/>
      <c r="HA37" s="21"/>
      <c r="HB37" s="21"/>
      <c r="HC37" s="21"/>
      <c r="HD37" s="21"/>
      <c r="HE37" s="21"/>
      <c r="HF37" s="21"/>
      <c r="HG37" s="21"/>
      <c r="HH37" s="21"/>
      <c r="HI37" s="21"/>
      <c r="HJ37" s="21"/>
      <c r="HK37" s="21"/>
      <c r="HL37" s="21"/>
      <c r="HM37" s="68"/>
      <c r="HN37" s="68"/>
      <c r="HO37" s="68"/>
      <c r="HP37" s="68"/>
      <c r="HQ37" s="68"/>
      <c r="HR37" s="22"/>
      <c r="HT37" s="21"/>
      <c r="HU37" s="21"/>
      <c r="HV37" s="21"/>
      <c r="HW37" s="21"/>
      <c r="HX37" s="21"/>
      <c r="HY37" s="21"/>
      <c r="HZ37" s="21"/>
      <c r="IA37" s="21"/>
      <c r="IB37" s="21"/>
      <c r="IC37" s="21"/>
      <c r="ID37" s="21"/>
      <c r="IE37" s="21"/>
      <c r="IF37" s="21"/>
      <c r="IG37" s="21"/>
      <c r="IH37" s="21"/>
      <c r="II37" s="21"/>
      <c r="IJ37" s="21"/>
      <c r="IK37" s="21"/>
      <c r="IL37" s="21"/>
      <c r="IM37" s="21"/>
      <c r="IN37" s="21"/>
      <c r="IO37" s="21"/>
      <c r="IP37" s="21"/>
      <c r="IQ37" s="21"/>
      <c r="IR37" s="21"/>
      <c r="IS37" s="21"/>
      <c r="IT37" s="21"/>
      <c r="IU37" s="21"/>
      <c r="IV37" s="21"/>
      <c r="IW37" s="21"/>
      <c r="IX37" s="21"/>
      <c r="IY37" s="68"/>
      <c r="IZ37" s="22"/>
      <c r="JB37" s="21"/>
      <c r="JC37" s="21"/>
      <c r="JD37" s="21"/>
      <c r="JE37" s="21"/>
      <c r="JF37" s="21"/>
      <c r="JG37" s="21"/>
      <c r="JH37" s="21"/>
      <c r="JI37" s="21"/>
      <c r="JJ37" s="21"/>
      <c r="JK37" s="21"/>
      <c r="JL37" s="21"/>
      <c r="JM37" s="21"/>
      <c r="JN37" s="21"/>
      <c r="JO37" s="21"/>
      <c r="JP37" s="21"/>
      <c r="JQ37" s="21"/>
      <c r="JR37" s="21"/>
      <c r="JS37" s="21"/>
      <c r="JT37" s="21"/>
      <c r="JU37" s="21"/>
      <c r="JV37" s="21"/>
      <c r="JW37" s="21"/>
      <c r="JX37" s="21"/>
      <c r="JY37" s="21"/>
      <c r="JZ37" s="21"/>
      <c r="KA37" s="21"/>
      <c r="KB37" s="21"/>
      <c r="KC37" s="21"/>
      <c r="KD37" s="21"/>
      <c r="KE37" s="21"/>
      <c r="KF37" s="21"/>
      <c r="KG37" s="21"/>
      <c r="KH37" s="21"/>
      <c r="KI37" s="21"/>
      <c r="KJ37" s="21"/>
      <c r="KK37" s="21"/>
      <c r="KL37" s="21"/>
      <c r="KM37" s="21"/>
      <c r="KN37" s="21"/>
      <c r="KO37" s="21"/>
      <c r="KP37" s="21"/>
      <c r="KQ37" s="68"/>
      <c r="KR37" s="68"/>
      <c r="KS37" s="22"/>
      <c r="KU37" s="25" t="s">
        <v>55</v>
      </c>
      <c r="KV37" s="26" t="s">
        <v>55</v>
      </c>
      <c r="KW37" s="60">
        <f t="shared" si="0"/>
        <v>0</v>
      </c>
      <c r="KX37" s="61">
        <f t="shared" si="1"/>
        <v>0</v>
      </c>
      <c r="KY37" s="61">
        <f t="shared" si="2"/>
        <v>0</v>
      </c>
      <c r="KZ37" s="61">
        <f t="shared" si="3"/>
        <v>0</v>
      </c>
      <c r="LA37" s="62">
        <f t="shared" si="4"/>
        <v>0</v>
      </c>
      <c r="LB37" s="60">
        <f t="shared" si="5"/>
        <v>0</v>
      </c>
      <c r="LC37" s="61">
        <f t="shared" si="6"/>
        <v>0</v>
      </c>
      <c r="LD37" s="61">
        <f t="shared" si="7"/>
        <v>0</v>
      </c>
      <c r="LE37" s="61">
        <f t="shared" si="8"/>
        <v>0</v>
      </c>
      <c r="LF37" s="62">
        <f t="shared" si="9"/>
        <v>0</v>
      </c>
      <c r="LG37" s="60">
        <f t="shared" si="10"/>
        <v>5</v>
      </c>
      <c r="LH37" s="61">
        <f t="shared" si="11"/>
        <v>0</v>
      </c>
      <c r="LI37" s="61">
        <f t="shared" si="12"/>
        <v>14</v>
      </c>
      <c r="LJ37" s="61">
        <f t="shared" si="13"/>
        <v>0</v>
      </c>
      <c r="LK37" s="62">
        <f t="shared" si="14"/>
        <v>0</v>
      </c>
      <c r="LL37" s="60">
        <f t="shared" si="15"/>
        <v>0</v>
      </c>
      <c r="LM37" s="61">
        <f t="shared" si="16"/>
        <v>0</v>
      </c>
      <c r="LN37" s="61">
        <f t="shared" si="17"/>
        <v>0</v>
      </c>
      <c r="LO37" s="61">
        <f t="shared" si="18"/>
        <v>0</v>
      </c>
      <c r="LP37" s="62">
        <f t="shared" si="19"/>
        <v>0</v>
      </c>
      <c r="LQ37" s="60">
        <f t="shared" si="20"/>
        <v>0</v>
      </c>
      <c r="LR37" s="61">
        <f t="shared" si="21"/>
        <v>0</v>
      </c>
      <c r="LS37" s="61">
        <f t="shared" si="22"/>
        <v>0</v>
      </c>
      <c r="LT37" s="61">
        <f t="shared" si="23"/>
        <v>0</v>
      </c>
      <c r="LU37" s="62">
        <f t="shared" si="24"/>
        <v>0</v>
      </c>
      <c r="LV37" s="60">
        <f t="shared" si="25"/>
        <v>0</v>
      </c>
      <c r="LW37" s="61">
        <f t="shared" si="26"/>
        <v>0</v>
      </c>
      <c r="LX37" s="61">
        <f t="shared" si="27"/>
        <v>2</v>
      </c>
      <c r="LY37" s="61">
        <f t="shared" si="28"/>
        <v>0</v>
      </c>
      <c r="LZ37" s="62">
        <f t="shared" si="29"/>
        <v>0</v>
      </c>
      <c r="MA37" s="60">
        <f t="shared" si="30"/>
        <v>0</v>
      </c>
      <c r="MB37" s="61">
        <f t="shared" si="31"/>
        <v>0</v>
      </c>
      <c r="MC37" s="61">
        <f t="shared" si="32"/>
        <v>0</v>
      </c>
      <c r="MD37" s="61">
        <f t="shared" si="33"/>
        <v>0</v>
      </c>
      <c r="ME37" s="62">
        <f t="shared" si="34"/>
        <v>0</v>
      </c>
      <c r="MF37" s="60">
        <f t="shared" si="35"/>
        <v>0</v>
      </c>
      <c r="MG37" s="61">
        <f t="shared" si="36"/>
        <v>0</v>
      </c>
      <c r="MH37" s="61">
        <f t="shared" si="37"/>
        <v>0</v>
      </c>
      <c r="MI37" s="61">
        <f t="shared" si="38"/>
        <v>0</v>
      </c>
      <c r="MJ37" s="62">
        <f t="shared" si="39"/>
        <v>0</v>
      </c>
      <c r="MK37" s="60">
        <f t="shared" si="40"/>
        <v>0</v>
      </c>
      <c r="ML37" s="61">
        <f t="shared" si="41"/>
        <v>0</v>
      </c>
      <c r="MM37" s="61">
        <f t="shared" si="42"/>
        <v>0</v>
      </c>
      <c r="MN37" s="61">
        <f t="shared" si="43"/>
        <v>0</v>
      </c>
      <c r="MO37" s="62">
        <f t="shared" si="44"/>
        <v>0</v>
      </c>
      <c r="MP37" s="60">
        <f t="shared" si="45"/>
        <v>0</v>
      </c>
      <c r="MQ37" s="61">
        <f t="shared" si="46"/>
        <v>0</v>
      </c>
      <c r="MR37" s="61">
        <f t="shared" si="47"/>
        <v>0</v>
      </c>
      <c r="MS37" s="61">
        <f t="shared" si="48"/>
        <v>0</v>
      </c>
      <c r="MT37" s="62">
        <f t="shared" si="49"/>
        <v>0</v>
      </c>
      <c r="MU37" s="63">
        <f t="shared" si="50"/>
        <v>0</v>
      </c>
      <c r="MV37" s="61">
        <f t="shared" si="51"/>
        <v>0</v>
      </c>
      <c r="MW37" s="61">
        <f t="shared" si="52"/>
        <v>0</v>
      </c>
      <c r="MX37" s="61">
        <f t="shared" si="53"/>
        <v>0</v>
      </c>
      <c r="MY37" s="62">
        <f t="shared" si="54"/>
        <v>0</v>
      </c>
      <c r="MZ37" s="42"/>
      <c r="NA37" s="25" t="s">
        <v>55</v>
      </c>
      <c r="NB37" s="26" t="s">
        <v>55</v>
      </c>
      <c r="NC37" s="60">
        <f t="shared" si="64"/>
        <v>0</v>
      </c>
      <c r="ND37" s="61">
        <f t="shared" si="65"/>
        <v>0</v>
      </c>
      <c r="NE37" s="61">
        <f t="shared" si="55"/>
        <v>19</v>
      </c>
      <c r="NF37" s="61">
        <f t="shared" si="56"/>
        <v>0</v>
      </c>
      <c r="NG37" s="61">
        <f t="shared" si="57"/>
        <v>0</v>
      </c>
      <c r="NH37" s="61">
        <f t="shared" si="58"/>
        <v>2</v>
      </c>
      <c r="NI37" s="61">
        <f t="shared" si="59"/>
        <v>0</v>
      </c>
      <c r="NJ37" s="61">
        <f t="shared" si="60"/>
        <v>0</v>
      </c>
      <c r="NK37" s="61">
        <f t="shared" si="61"/>
        <v>0</v>
      </c>
      <c r="NL37" s="61">
        <f t="shared" si="62"/>
        <v>0</v>
      </c>
      <c r="NM37" s="62">
        <f t="shared" si="63"/>
        <v>0</v>
      </c>
    </row>
    <row r="38" spans="1:377" ht="24" customHeight="1">
      <c r="A38" s="25" t="s">
        <v>56</v>
      </c>
      <c r="B38" s="26" t="s">
        <v>66</v>
      </c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>
        <v>5</v>
      </c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68"/>
      <c r="BI38" s="68"/>
      <c r="BJ38" s="68"/>
      <c r="BK38" s="68"/>
      <c r="BL38" s="22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>
        <v>15</v>
      </c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>
        <v>10</v>
      </c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68"/>
      <c r="EN38" s="68"/>
      <c r="EO38" s="68"/>
      <c r="EP38" s="68"/>
      <c r="EQ38" s="22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>
        <v>10</v>
      </c>
      <c r="FH38" s="21"/>
      <c r="FI38" s="21"/>
      <c r="FJ38" s="21"/>
      <c r="FK38" s="21"/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/>
      <c r="FW38" s="21"/>
      <c r="FX38" s="21"/>
      <c r="FY38" s="21"/>
      <c r="FZ38" s="21"/>
      <c r="GA38" s="21"/>
      <c r="GB38" s="21"/>
      <c r="GC38" s="21"/>
      <c r="GD38" s="21"/>
      <c r="GE38" s="21"/>
      <c r="GF38" s="21"/>
      <c r="GG38" s="21"/>
      <c r="GH38" s="21"/>
      <c r="GI38" s="21"/>
      <c r="GJ38" s="21"/>
      <c r="GK38" s="21"/>
      <c r="GL38" s="21"/>
      <c r="GM38" s="21"/>
      <c r="GN38" s="21"/>
      <c r="GO38" s="21"/>
      <c r="GP38" s="21"/>
      <c r="GQ38" s="21"/>
      <c r="GR38" s="21"/>
      <c r="GS38" s="21"/>
      <c r="GT38" s="21"/>
      <c r="GU38" s="21"/>
      <c r="GV38" s="21"/>
      <c r="GW38" s="21"/>
      <c r="GX38" s="21"/>
      <c r="GY38" s="21"/>
      <c r="GZ38" s="21"/>
      <c r="HA38" s="21"/>
      <c r="HB38" s="21"/>
      <c r="HC38" s="21"/>
      <c r="HD38" s="21"/>
      <c r="HE38" s="21"/>
      <c r="HF38" s="21"/>
      <c r="HG38" s="21"/>
      <c r="HH38" s="21"/>
      <c r="HI38" s="21"/>
      <c r="HJ38" s="21"/>
      <c r="HK38" s="21"/>
      <c r="HL38" s="21"/>
      <c r="HM38" s="68"/>
      <c r="HN38" s="68"/>
      <c r="HO38" s="68"/>
      <c r="HP38" s="68"/>
      <c r="HQ38" s="68"/>
      <c r="HR38" s="22"/>
      <c r="HT38" s="21"/>
      <c r="HU38" s="21"/>
      <c r="HV38" s="21"/>
      <c r="HW38" s="21"/>
      <c r="HX38" s="21"/>
      <c r="HY38" s="21"/>
      <c r="HZ38" s="21"/>
      <c r="IA38" s="21"/>
      <c r="IB38" s="21"/>
      <c r="IC38" s="21"/>
      <c r="ID38" s="21"/>
      <c r="IE38" s="21"/>
      <c r="IF38" s="21"/>
      <c r="IG38" s="21"/>
      <c r="IH38" s="21"/>
      <c r="II38" s="21"/>
      <c r="IJ38" s="21"/>
      <c r="IK38" s="21"/>
      <c r="IL38" s="21"/>
      <c r="IM38" s="21"/>
      <c r="IN38" s="21"/>
      <c r="IO38" s="21"/>
      <c r="IP38" s="21"/>
      <c r="IQ38" s="21"/>
      <c r="IR38" s="21"/>
      <c r="IS38" s="21"/>
      <c r="IT38" s="21"/>
      <c r="IU38" s="21"/>
      <c r="IV38" s="21"/>
      <c r="IW38" s="21"/>
      <c r="IX38" s="21"/>
      <c r="IY38" s="68"/>
      <c r="IZ38" s="22"/>
      <c r="JB38" s="21"/>
      <c r="JC38" s="21"/>
      <c r="JD38" s="21"/>
      <c r="JE38" s="21"/>
      <c r="JF38" s="21"/>
      <c r="JG38" s="21"/>
      <c r="JH38" s="21"/>
      <c r="JI38" s="21"/>
      <c r="JJ38" s="21"/>
      <c r="JK38" s="21"/>
      <c r="JL38" s="21"/>
      <c r="JM38" s="21"/>
      <c r="JN38" s="21"/>
      <c r="JO38" s="21"/>
      <c r="JP38" s="21"/>
      <c r="JQ38" s="21"/>
      <c r="JR38" s="21"/>
      <c r="JS38" s="21"/>
      <c r="JT38" s="21"/>
      <c r="JU38" s="21"/>
      <c r="JV38" s="21"/>
      <c r="JW38" s="21"/>
      <c r="JX38" s="21"/>
      <c r="JY38" s="21"/>
      <c r="JZ38" s="21"/>
      <c r="KA38" s="21"/>
      <c r="KB38" s="21"/>
      <c r="KC38" s="21"/>
      <c r="KD38" s="21"/>
      <c r="KE38" s="21"/>
      <c r="KF38" s="21"/>
      <c r="KG38" s="21"/>
      <c r="KH38" s="21"/>
      <c r="KI38" s="21"/>
      <c r="KJ38" s="21"/>
      <c r="KK38" s="21"/>
      <c r="KL38" s="21"/>
      <c r="KM38" s="21"/>
      <c r="KN38" s="21"/>
      <c r="KO38" s="21"/>
      <c r="KP38" s="21"/>
      <c r="KQ38" s="68"/>
      <c r="KR38" s="68"/>
      <c r="KS38" s="22"/>
      <c r="KU38" s="25" t="s">
        <v>56</v>
      </c>
      <c r="KV38" s="26" t="s">
        <v>66</v>
      </c>
      <c r="KW38" s="60">
        <f t="shared" si="0"/>
        <v>0</v>
      </c>
      <c r="KX38" s="61">
        <f t="shared" si="1"/>
        <v>0</v>
      </c>
      <c r="KY38" s="61">
        <f t="shared" si="2"/>
        <v>0</v>
      </c>
      <c r="KZ38" s="61">
        <f t="shared" si="3"/>
        <v>0</v>
      </c>
      <c r="LA38" s="62">
        <f t="shared" si="4"/>
        <v>0</v>
      </c>
      <c r="LB38" s="60">
        <f t="shared" si="5"/>
        <v>0</v>
      </c>
      <c r="LC38" s="61">
        <f t="shared" si="6"/>
        <v>0</v>
      </c>
      <c r="LD38" s="61">
        <f t="shared" si="7"/>
        <v>0</v>
      </c>
      <c r="LE38" s="61">
        <f t="shared" si="8"/>
        <v>0</v>
      </c>
      <c r="LF38" s="62">
        <f t="shared" si="9"/>
        <v>0</v>
      </c>
      <c r="LG38" s="60">
        <f t="shared" si="10"/>
        <v>0</v>
      </c>
      <c r="LH38" s="61">
        <f t="shared" si="11"/>
        <v>15</v>
      </c>
      <c r="LI38" s="61">
        <f t="shared" si="12"/>
        <v>10</v>
      </c>
      <c r="LJ38" s="61">
        <f t="shared" si="13"/>
        <v>0</v>
      </c>
      <c r="LK38" s="62">
        <f t="shared" si="14"/>
        <v>0</v>
      </c>
      <c r="LL38" s="60">
        <f t="shared" si="15"/>
        <v>0</v>
      </c>
      <c r="LM38" s="61">
        <f t="shared" si="16"/>
        <v>0</v>
      </c>
      <c r="LN38" s="61">
        <f t="shared" si="17"/>
        <v>0</v>
      </c>
      <c r="LO38" s="61">
        <f t="shared" si="18"/>
        <v>0</v>
      </c>
      <c r="LP38" s="62">
        <f t="shared" si="19"/>
        <v>0</v>
      </c>
      <c r="LQ38" s="60">
        <f t="shared" si="20"/>
        <v>0</v>
      </c>
      <c r="LR38" s="61">
        <f t="shared" si="21"/>
        <v>10</v>
      </c>
      <c r="LS38" s="61">
        <f t="shared" si="22"/>
        <v>0</v>
      </c>
      <c r="LT38" s="61">
        <f t="shared" si="23"/>
        <v>0</v>
      </c>
      <c r="LU38" s="62">
        <f t="shared" si="24"/>
        <v>0</v>
      </c>
      <c r="LV38" s="60">
        <f t="shared" si="25"/>
        <v>5</v>
      </c>
      <c r="LW38" s="61">
        <f t="shared" si="26"/>
        <v>0</v>
      </c>
      <c r="LX38" s="61">
        <f t="shared" si="27"/>
        <v>0</v>
      </c>
      <c r="LY38" s="61">
        <f t="shared" si="28"/>
        <v>0</v>
      </c>
      <c r="LZ38" s="62">
        <f t="shared" si="29"/>
        <v>0</v>
      </c>
      <c r="MA38" s="60">
        <f t="shared" si="30"/>
        <v>0</v>
      </c>
      <c r="MB38" s="61">
        <f t="shared" si="31"/>
        <v>0</v>
      </c>
      <c r="MC38" s="61">
        <f t="shared" si="32"/>
        <v>0</v>
      </c>
      <c r="MD38" s="61">
        <f t="shared" si="33"/>
        <v>0</v>
      </c>
      <c r="ME38" s="62">
        <f t="shared" si="34"/>
        <v>0</v>
      </c>
      <c r="MF38" s="60">
        <f t="shared" si="35"/>
        <v>0</v>
      </c>
      <c r="MG38" s="61">
        <f t="shared" si="36"/>
        <v>0</v>
      </c>
      <c r="MH38" s="61">
        <f t="shared" si="37"/>
        <v>0</v>
      </c>
      <c r="MI38" s="61">
        <f t="shared" si="38"/>
        <v>0</v>
      </c>
      <c r="MJ38" s="62">
        <f t="shared" si="39"/>
        <v>0</v>
      </c>
      <c r="MK38" s="60">
        <f t="shared" si="40"/>
        <v>0</v>
      </c>
      <c r="ML38" s="61">
        <f t="shared" si="41"/>
        <v>0</v>
      </c>
      <c r="MM38" s="61">
        <f t="shared" si="42"/>
        <v>0</v>
      </c>
      <c r="MN38" s="61">
        <f t="shared" si="43"/>
        <v>0</v>
      </c>
      <c r="MO38" s="62">
        <f t="shared" si="44"/>
        <v>0</v>
      </c>
      <c r="MP38" s="60">
        <f t="shared" si="45"/>
        <v>0</v>
      </c>
      <c r="MQ38" s="61">
        <f t="shared" si="46"/>
        <v>0</v>
      </c>
      <c r="MR38" s="61">
        <f t="shared" si="47"/>
        <v>0</v>
      </c>
      <c r="MS38" s="61">
        <f t="shared" si="48"/>
        <v>0</v>
      </c>
      <c r="MT38" s="62">
        <f t="shared" si="49"/>
        <v>0</v>
      </c>
      <c r="MU38" s="63">
        <f t="shared" si="50"/>
        <v>0</v>
      </c>
      <c r="MV38" s="61">
        <f t="shared" si="51"/>
        <v>0</v>
      </c>
      <c r="MW38" s="61">
        <f t="shared" si="52"/>
        <v>0</v>
      </c>
      <c r="MX38" s="61">
        <f t="shared" si="53"/>
        <v>0</v>
      </c>
      <c r="MY38" s="62">
        <f t="shared" si="54"/>
        <v>0</v>
      </c>
      <c r="MZ38" s="42"/>
      <c r="NA38" s="25" t="s">
        <v>56</v>
      </c>
      <c r="NB38" s="26" t="s">
        <v>66</v>
      </c>
      <c r="NC38" s="60">
        <f t="shared" si="64"/>
        <v>0</v>
      </c>
      <c r="ND38" s="61">
        <f t="shared" si="65"/>
        <v>0</v>
      </c>
      <c r="NE38" s="61">
        <f t="shared" si="55"/>
        <v>25</v>
      </c>
      <c r="NF38" s="61">
        <f t="shared" si="56"/>
        <v>0</v>
      </c>
      <c r="NG38" s="61">
        <f t="shared" si="57"/>
        <v>10</v>
      </c>
      <c r="NH38" s="61">
        <f t="shared" si="58"/>
        <v>5</v>
      </c>
      <c r="NI38" s="61">
        <f t="shared" si="59"/>
        <v>0</v>
      </c>
      <c r="NJ38" s="61">
        <f t="shared" si="60"/>
        <v>0</v>
      </c>
      <c r="NK38" s="61">
        <f t="shared" si="61"/>
        <v>0</v>
      </c>
      <c r="NL38" s="61">
        <f t="shared" si="62"/>
        <v>0</v>
      </c>
      <c r="NM38" s="62">
        <f t="shared" si="63"/>
        <v>0</v>
      </c>
    </row>
    <row r="39" spans="1:377" ht="21.75" customHeight="1">
      <c r="A39" s="24" t="s">
        <v>57</v>
      </c>
      <c r="B39" s="26" t="s">
        <v>67</v>
      </c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>
        <v>7</v>
      </c>
      <c r="X39" s="21">
        <v>65</v>
      </c>
      <c r="Y39" s="21"/>
      <c r="Z39" s="21"/>
      <c r="AA39" s="21">
        <v>37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68"/>
      <c r="BI39" s="68"/>
      <c r="BJ39" s="68"/>
      <c r="BK39" s="68"/>
      <c r="BL39" s="22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>
        <v>104</v>
      </c>
      <c r="CQ39" s="21">
        <v>26</v>
      </c>
      <c r="CR39" s="21"/>
      <c r="CS39" s="21"/>
      <c r="CT39" s="21"/>
      <c r="CU39" s="21">
        <v>42</v>
      </c>
      <c r="CV39" s="21"/>
      <c r="CW39" s="21">
        <v>27</v>
      </c>
      <c r="CX39" s="21"/>
      <c r="CY39" s="21">
        <v>20</v>
      </c>
      <c r="CZ39" s="21"/>
      <c r="DA39" s="21"/>
      <c r="DB39" s="21"/>
      <c r="DC39" s="21">
        <v>10</v>
      </c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>
        <v>77</v>
      </c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68"/>
      <c r="EN39" s="68"/>
      <c r="EO39" s="68"/>
      <c r="EP39" s="68"/>
      <c r="EQ39" s="22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>
        <v>60</v>
      </c>
      <c r="FH39" s="21"/>
      <c r="FI39" s="21"/>
      <c r="FJ39" s="21">
        <v>40</v>
      </c>
      <c r="FK39" s="21"/>
      <c r="FL39" s="21"/>
      <c r="FM39" s="21"/>
      <c r="FN39" s="21">
        <v>40</v>
      </c>
      <c r="FO39" s="21"/>
      <c r="FP39" s="21">
        <v>44</v>
      </c>
      <c r="FQ39" s="21">
        <v>5</v>
      </c>
      <c r="FR39" s="21"/>
      <c r="FS39" s="21"/>
      <c r="FT39" s="21"/>
      <c r="FU39" s="21"/>
      <c r="FV39" s="21">
        <v>5</v>
      </c>
      <c r="FW39" s="21"/>
      <c r="FX39" s="21"/>
      <c r="FY39" s="21"/>
      <c r="FZ39" s="21"/>
      <c r="GA39" s="21">
        <v>74</v>
      </c>
      <c r="GB39" s="21"/>
      <c r="GC39" s="21"/>
      <c r="GD39" s="21"/>
      <c r="GE39" s="21"/>
      <c r="GF39" s="21"/>
      <c r="GG39" s="21"/>
      <c r="GH39" s="21"/>
      <c r="GI39" s="21"/>
      <c r="GJ39" s="21"/>
      <c r="GK39" s="21"/>
      <c r="GL39" s="21"/>
      <c r="GM39" s="21"/>
      <c r="GN39" s="21"/>
      <c r="GO39" s="21"/>
      <c r="GP39" s="21"/>
      <c r="GQ39" s="21"/>
      <c r="GR39" s="21"/>
      <c r="GS39" s="21"/>
      <c r="GT39" s="21"/>
      <c r="GU39" s="21"/>
      <c r="GV39" s="21"/>
      <c r="GW39" s="21"/>
      <c r="GX39" s="21"/>
      <c r="GY39" s="21"/>
      <c r="GZ39" s="21"/>
      <c r="HA39" s="21"/>
      <c r="HB39" s="21"/>
      <c r="HC39" s="21"/>
      <c r="HD39" s="21"/>
      <c r="HE39" s="21"/>
      <c r="HF39" s="21"/>
      <c r="HG39" s="21"/>
      <c r="HH39" s="21"/>
      <c r="HI39" s="21"/>
      <c r="HJ39" s="21"/>
      <c r="HK39" s="21"/>
      <c r="HL39" s="21"/>
      <c r="HM39" s="68"/>
      <c r="HN39" s="68"/>
      <c r="HO39" s="68"/>
      <c r="HP39" s="68"/>
      <c r="HQ39" s="68"/>
      <c r="HR39" s="22"/>
      <c r="HT39" s="21"/>
      <c r="HU39" s="21"/>
      <c r="HV39" s="21"/>
      <c r="HW39" s="21"/>
      <c r="HX39" s="21"/>
      <c r="HY39" s="21"/>
      <c r="HZ39" s="21">
        <v>195</v>
      </c>
      <c r="IA39" s="21"/>
      <c r="IB39" s="21"/>
      <c r="IC39" s="21">
        <v>87</v>
      </c>
      <c r="ID39" s="21"/>
      <c r="IE39" s="21"/>
      <c r="IF39" s="21">
        <v>89</v>
      </c>
      <c r="IG39" s="21"/>
      <c r="IH39" s="21"/>
      <c r="II39" s="21">
        <v>40</v>
      </c>
      <c r="IJ39" s="21"/>
      <c r="IK39" s="21"/>
      <c r="IL39" s="21"/>
      <c r="IM39" s="21"/>
      <c r="IN39" s="21"/>
      <c r="IO39" s="21"/>
      <c r="IP39" s="21"/>
      <c r="IQ39" s="21"/>
      <c r="IR39" s="21">
        <v>22</v>
      </c>
      <c r="IS39" s="21"/>
      <c r="IT39" s="21"/>
      <c r="IU39" s="21"/>
      <c r="IV39" s="21"/>
      <c r="IW39" s="21"/>
      <c r="IX39" s="21"/>
      <c r="IY39" s="68"/>
      <c r="IZ39" s="22"/>
      <c r="JB39" s="21"/>
      <c r="JC39" s="21"/>
      <c r="JD39" s="21"/>
      <c r="JE39" s="21"/>
      <c r="JF39" s="21"/>
      <c r="JG39" s="21"/>
      <c r="JH39" s="21"/>
      <c r="JI39" s="21"/>
      <c r="JJ39" s="21"/>
      <c r="JK39" s="21"/>
      <c r="JL39" s="21"/>
      <c r="JM39" s="21"/>
      <c r="JN39" s="21">
        <v>87</v>
      </c>
      <c r="JO39" s="21"/>
      <c r="JP39" s="21"/>
      <c r="JQ39" s="21">
        <v>77</v>
      </c>
      <c r="JR39" s="21">
        <v>89</v>
      </c>
      <c r="JS39" s="21"/>
      <c r="JT39" s="21"/>
      <c r="JU39" s="21">
        <v>45</v>
      </c>
      <c r="JV39" s="21">
        <v>40</v>
      </c>
      <c r="JW39" s="21"/>
      <c r="JX39" s="21"/>
      <c r="JY39" s="21">
        <v>20</v>
      </c>
      <c r="JZ39" s="21"/>
      <c r="KA39" s="21"/>
      <c r="KB39" s="21"/>
      <c r="KC39" s="21"/>
      <c r="KD39" s="21"/>
      <c r="KE39" s="21"/>
      <c r="KF39" s="21"/>
      <c r="KG39" s="21"/>
      <c r="KH39" s="21">
        <v>22</v>
      </c>
      <c r="KI39" s="21"/>
      <c r="KJ39" s="21"/>
      <c r="KK39" s="21"/>
      <c r="KL39" s="21"/>
      <c r="KM39" s="21"/>
      <c r="KN39" s="21"/>
      <c r="KO39" s="21"/>
      <c r="KP39" s="21"/>
      <c r="KQ39" s="68"/>
      <c r="KR39" s="68"/>
      <c r="KS39" s="22"/>
      <c r="KU39" s="24" t="s">
        <v>57</v>
      </c>
      <c r="KV39" s="26" t="s">
        <v>67</v>
      </c>
      <c r="KW39" s="60">
        <f t="shared" si="0"/>
        <v>0</v>
      </c>
      <c r="KX39" s="61">
        <f t="shared" si="1"/>
        <v>0</v>
      </c>
      <c r="KY39" s="61">
        <f t="shared" si="2"/>
        <v>0</v>
      </c>
      <c r="KZ39" s="61">
        <f t="shared" si="3"/>
        <v>0</v>
      </c>
      <c r="LA39" s="62">
        <f t="shared" si="4"/>
        <v>0</v>
      </c>
      <c r="LB39" s="60">
        <f t="shared" si="5"/>
        <v>0</v>
      </c>
      <c r="LC39" s="61">
        <f t="shared" si="6"/>
        <v>0</v>
      </c>
      <c r="LD39" s="61">
        <f t="shared" si="7"/>
        <v>0</v>
      </c>
      <c r="LE39" s="61">
        <f t="shared" si="8"/>
        <v>0</v>
      </c>
      <c r="LF39" s="62">
        <f t="shared" si="9"/>
        <v>0</v>
      </c>
      <c r="LG39" s="60">
        <f t="shared" si="10"/>
        <v>0</v>
      </c>
      <c r="LH39" s="61">
        <f t="shared" si="11"/>
        <v>0</v>
      </c>
      <c r="LI39" s="61">
        <f t="shared" si="12"/>
        <v>140</v>
      </c>
      <c r="LJ39" s="61">
        <f t="shared" si="13"/>
        <v>195</v>
      </c>
      <c r="LK39" s="62">
        <f t="shared" si="14"/>
        <v>0</v>
      </c>
      <c r="LL39" s="60">
        <f t="shared" si="15"/>
        <v>0</v>
      </c>
      <c r="LM39" s="61">
        <f t="shared" si="16"/>
        <v>199</v>
      </c>
      <c r="LN39" s="61">
        <f t="shared" si="17"/>
        <v>49</v>
      </c>
      <c r="LO39" s="61">
        <f t="shared" si="18"/>
        <v>87</v>
      </c>
      <c r="LP39" s="62">
        <f t="shared" si="19"/>
        <v>164</v>
      </c>
      <c r="LQ39" s="60">
        <f t="shared" si="20"/>
        <v>109</v>
      </c>
      <c r="LR39" s="61">
        <f t="shared" si="21"/>
        <v>30</v>
      </c>
      <c r="LS39" s="61">
        <f t="shared" si="22"/>
        <v>79</v>
      </c>
      <c r="LT39" s="61">
        <f t="shared" si="23"/>
        <v>89</v>
      </c>
      <c r="LU39" s="62">
        <f t="shared" si="24"/>
        <v>134</v>
      </c>
      <c r="LV39" s="60">
        <f t="shared" si="25"/>
        <v>0</v>
      </c>
      <c r="LW39" s="61">
        <f t="shared" si="26"/>
        <v>0</v>
      </c>
      <c r="LX39" s="61">
        <f t="shared" si="27"/>
        <v>0</v>
      </c>
      <c r="LY39" s="61">
        <f t="shared" si="28"/>
        <v>40</v>
      </c>
      <c r="LZ39" s="62">
        <f t="shared" si="29"/>
        <v>60</v>
      </c>
      <c r="MA39" s="60">
        <f t="shared" si="30"/>
        <v>0</v>
      </c>
      <c r="MB39" s="61">
        <f t="shared" si="31"/>
        <v>0</v>
      </c>
      <c r="MC39" s="61">
        <f t="shared" si="32"/>
        <v>0</v>
      </c>
      <c r="MD39" s="61">
        <f t="shared" si="33"/>
        <v>0</v>
      </c>
      <c r="ME39" s="62">
        <f t="shared" si="34"/>
        <v>0</v>
      </c>
      <c r="MF39" s="60">
        <f t="shared" si="35"/>
        <v>0</v>
      </c>
      <c r="MG39" s="61">
        <f t="shared" si="36"/>
        <v>77</v>
      </c>
      <c r="MH39" s="61">
        <f t="shared" si="37"/>
        <v>0</v>
      </c>
      <c r="MI39" s="61">
        <f t="shared" si="38"/>
        <v>0</v>
      </c>
      <c r="MJ39" s="62">
        <f t="shared" si="39"/>
        <v>0</v>
      </c>
      <c r="MK39" s="60">
        <f t="shared" si="40"/>
        <v>0</v>
      </c>
      <c r="ML39" s="61">
        <f t="shared" si="41"/>
        <v>0</v>
      </c>
      <c r="MM39" s="61">
        <f t="shared" si="42"/>
        <v>0</v>
      </c>
      <c r="MN39" s="61">
        <f t="shared" si="43"/>
        <v>22</v>
      </c>
      <c r="MO39" s="62">
        <f t="shared" si="44"/>
        <v>22</v>
      </c>
      <c r="MP39" s="60">
        <f t="shared" si="45"/>
        <v>0</v>
      </c>
      <c r="MQ39" s="61">
        <f t="shared" si="46"/>
        <v>0</v>
      </c>
      <c r="MR39" s="61">
        <f t="shared" si="47"/>
        <v>0</v>
      </c>
      <c r="MS39" s="61">
        <f t="shared" si="48"/>
        <v>0</v>
      </c>
      <c r="MT39" s="62">
        <f t="shared" si="49"/>
        <v>0</v>
      </c>
      <c r="MU39" s="63">
        <f t="shared" si="50"/>
        <v>0</v>
      </c>
      <c r="MV39" s="61">
        <f t="shared" si="51"/>
        <v>0</v>
      </c>
      <c r="MW39" s="61">
        <f t="shared" si="52"/>
        <v>0</v>
      </c>
      <c r="MX39" s="61">
        <f t="shared" si="53"/>
        <v>0</v>
      </c>
      <c r="MY39" s="62">
        <f t="shared" si="54"/>
        <v>0</v>
      </c>
      <c r="MZ39" s="42"/>
      <c r="NA39" s="24" t="s">
        <v>57</v>
      </c>
      <c r="NB39" s="26" t="s">
        <v>67</v>
      </c>
      <c r="NC39" s="60">
        <f t="shared" si="64"/>
        <v>0</v>
      </c>
      <c r="ND39" s="61">
        <f t="shared" si="65"/>
        <v>0</v>
      </c>
      <c r="NE39" s="61">
        <f t="shared" si="55"/>
        <v>335</v>
      </c>
      <c r="NF39" s="61">
        <f t="shared" si="56"/>
        <v>499</v>
      </c>
      <c r="NG39" s="61">
        <f t="shared" si="57"/>
        <v>434</v>
      </c>
      <c r="NH39" s="61">
        <f t="shared" si="58"/>
        <v>100</v>
      </c>
      <c r="NI39" s="61">
        <f t="shared" si="59"/>
        <v>0</v>
      </c>
      <c r="NJ39" s="61">
        <f t="shared" si="60"/>
        <v>77</v>
      </c>
      <c r="NK39" s="61">
        <f t="shared" si="61"/>
        <v>44</v>
      </c>
      <c r="NL39" s="61">
        <f t="shared" si="62"/>
        <v>0</v>
      </c>
      <c r="NM39" s="62">
        <f t="shared" si="63"/>
        <v>0</v>
      </c>
    </row>
    <row r="40" spans="1:377" ht="14.25" customHeight="1">
      <c r="A40" s="33" t="s">
        <v>58</v>
      </c>
      <c r="B40" s="34" t="s">
        <v>58</v>
      </c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>
        <v>62</v>
      </c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71"/>
      <c r="BI40" s="71"/>
      <c r="BJ40" s="71"/>
      <c r="BK40" s="71"/>
      <c r="BL40" s="36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>
        <v>20</v>
      </c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>
        <v>96</v>
      </c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71"/>
      <c r="EN40" s="71"/>
      <c r="EO40" s="71"/>
      <c r="EP40" s="71"/>
      <c r="EQ40" s="36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>
        <v>53</v>
      </c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71"/>
      <c r="HN40" s="71"/>
      <c r="HO40" s="71"/>
      <c r="HP40" s="71"/>
      <c r="HQ40" s="71"/>
      <c r="HR40" s="36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71"/>
      <c r="IZ40" s="36"/>
      <c r="JB40" s="35"/>
      <c r="JC40" s="35"/>
      <c r="JD40" s="35"/>
      <c r="JE40" s="35"/>
      <c r="JF40" s="35"/>
      <c r="JG40" s="35"/>
      <c r="JH40" s="35"/>
      <c r="JI40" s="35"/>
      <c r="JJ40" s="35"/>
      <c r="JK40" s="35"/>
      <c r="JL40" s="35"/>
      <c r="JM40" s="35"/>
      <c r="JN40" s="35"/>
      <c r="JO40" s="35"/>
      <c r="JP40" s="35"/>
      <c r="JQ40" s="35"/>
      <c r="JR40" s="35"/>
      <c r="JS40" s="35"/>
      <c r="JT40" s="35"/>
      <c r="JU40" s="35"/>
      <c r="JV40" s="35"/>
      <c r="JW40" s="35"/>
      <c r="JX40" s="35"/>
      <c r="JY40" s="35"/>
      <c r="JZ40" s="35"/>
      <c r="KA40" s="35"/>
      <c r="KB40" s="35"/>
      <c r="KC40" s="35"/>
      <c r="KD40" s="35"/>
      <c r="KE40" s="35"/>
      <c r="KF40" s="35"/>
      <c r="KG40" s="35"/>
      <c r="KH40" s="35"/>
      <c r="KI40" s="35"/>
      <c r="KJ40" s="35"/>
      <c r="KK40" s="35"/>
      <c r="KL40" s="35"/>
      <c r="KM40" s="35"/>
      <c r="KN40" s="35"/>
      <c r="KO40" s="35"/>
      <c r="KP40" s="35"/>
      <c r="KQ40" s="71"/>
      <c r="KR40" s="71"/>
      <c r="KS40" s="36"/>
      <c r="KU40" s="33" t="s">
        <v>58</v>
      </c>
      <c r="KV40" s="34" t="s">
        <v>58</v>
      </c>
      <c r="KW40" s="60">
        <f t="shared" si="0"/>
        <v>0</v>
      </c>
      <c r="KX40" s="61">
        <f t="shared" si="1"/>
        <v>0</v>
      </c>
      <c r="KY40" s="61">
        <f t="shared" si="2"/>
        <v>0</v>
      </c>
      <c r="KZ40" s="61">
        <f t="shared" si="3"/>
        <v>0</v>
      </c>
      <c r="LA40" s="62">
        <f t="shared" si="4"/>
        <v>0</v>
      </c>
      <c r="LB40" s="60">
        <f t="shared" si="5"/>
        <v>0</v>
      </c>
      <c r="LC40" s="61">
        <f t="shared" si="6"/>
        <v>0</v>
      </c>
      <c r="LD40" s="61">
        <f t="shared" si="7"/>
        <v>0</v>
      </c>
      <c r="LE40" s="61">
        <f t="shared" si="8"/>
        <v>0</v>
      </c>
      <c r="LF40" s="62">
        <f t="shared" si="9"/>
        <v>0</v>
      </c>
      <c r="LG40" s="60">
        <f t="shared" si="10"/>
        <v>0</v>
      </c>
      <c r="LH40" s="61">
        <f t="shared" si="11"/>
        <v>20</v>
      </c>
      <c r="LI40" s="61">
        <f t="shared" si="12"/>
        <v>0</v>
      </c>
      <c r="LJ40" s="61">
        <f t="shared" si="13"/>
        <v>0</v>
      </c>
      <c r="LK40" s="62">
        <f t="shared" si="14"/>
        <v>0</v>
      </c>
      <c r="LL40" s="60">
        <f t="shared" si="15"/>
        <v>0</v>
      </c>
      <c r="LM40" s="61">
        <f t="shared" si="16"/>
        <v>0</v>
      </c>
      <c r="LN40" s="61">
        <f t="shared" si="17"/>
        <v>0</v>
      </c>
      <c r="LO40" s="61">
        <f t="shared" si="18"/>
        <v>0</v>
      </c>
      <c r="LP40" s="62">
        <f t="shared" si="19"/>
        <v>0</v>
      </c>
      <c r="LQ40" s="60">
        <f t="shared" si="20"/>
        <v>62</v>
      </c>
      <c r="LR40" s="61">
        <f t="shared" si="21"/>
        <v>96</v>
      </c>
      <c r="LS40" s="61">
        <f t="shared" si="22"/>
        <v>53</v>
      </c>
      <c r="LT40" s="61">
        <f t="shared" si="23"/>
        <v>0</v>
      </c>
      <c r="LU40" s="62">
        <f t="shared" si="24"/>
        <v>0</v>
      </c>
      <c r="LV40" s="60">
        <f t="shared" si="25"/>
        <v>0</v>
      </c>
      <c r="LW40" s="61">
        <f t="shared" si="26"/>
        <v>0</v>
      </c>
      <c r="LX40" s="61">
        <f t="shared" si="27"/>
        <v>0</v>
      </c>
      <c r="LY40" s="61">
        <f t="shared" si="28"/>
        <v>0</v>
      </c>
      <c r="LZ40" s="62">
        <f t="shared" si="29"/>
        <v>0</v>
      </c>
      <c r="MA40" s="60">
        <f t="shared" si="30"/>
        <v>0</v>
      </c>
      <c r="MB40" s="61">
        <f t="shared" si="31"/>
        <v>0</v>
      </c>
      <c r="MC40" s="61">
        <f t="shared" si="32"/>
        <v>0</v>
      </c>
      <c r="MD40" s="61">
        <f t="shared" si="33"/>
        <v>0</v>
      </c>
      <c r="ME40" s="62">
        <f t="shared" si="34"/>
        <v>0</v>
      </c>
      <c r="MF40" s="60">
        <f t="shared" si="35"/>
        <v>0</v>
      </c>
      <c r="MG40" s="61">
        <f t="shared" si="36"/>
        <v>0</v>
      </c>
      <c r="MH40" s="61">
        <f t="shared" si="37"/>
        <v>0</v>
      </c>
      <c r="MI40" s="61">
        <f t="shared" si="38"/>
        <v>0</v>
      </c>
      <c r="MJ40" s="62">
        <f t="shared" si="39"/>
        <v>0</v>
      </c>
      <c r="MK40" s="60">
        <f t="shared" si="40"/>
        <v>0</v>
      </c>
      <c r="ML40" s="61">
        <f t="shared" si="41"/>
        <v>0</v>
      </c>
      <c r="MM40" s="61">
        <f t="shared" si="42"/>
        <v>0</v>
      </c>
      <c r="MN40" s="61">
        <f t="shared" si="43"/>
        <v>0</v>
      </c>
      <c r="MO40" s="62">
        <f t="shared" si="44"/>
        <v>0</v>
      </c>
      <c r="MP40" s="60">
        <f t="shared" si="45"/>
        <v>0</v>
      </c>
      <c r="MQ40" s="61">
        <f t="shared" si="46"/>
        <v>0</v>
      </c>
      <c r="MR40" s="61">
        <f t="shared" si="47"/>
        <v>0</v>
      </c>
      <c r="MS40" s="61">
        <f t="shared" si="48"/>
        <v>0</v>
      </c>
      <c r="MT40" s="62">
        <f t="shared" si="49"/>
        <v>0</v>
      </c>
      <c r="MU40" s="63">
        <f t="shared" si="50"/>
        <v>0</v>
      </c>
      <c r="MV40" s="61">
        <f t="shared" si="51"/>
        <v>0</v>
      </c>
      <c r="MW40" s="61">
        <f t="shared" si="52"/>
        <v>0</v>
      </c>
      <c r="MX40" s="61">
        <f t="shared" si="53"/>
        <v>0</v>
      </c>
      <c r="MY40" s="62">
        <f t="shared" si="54"/>
        <v>0</v>
      </c>
      <c r="MZ40" s="42"/>
      <c r="NA40" s="33" t="s">
        <v>58</v>
      </c>
      <c r="NB40" s="34" t="s">
        <v>58</v>
      </c>
      <c r="NC40" s="60">
        <f t="shared" si="64"/>
        <v>0</v>
      </c>
      <c r="ND40" s="61">
        <f t="shared" si="65"/>
        <v>0</v>
      </c>
      <c r="NE40" s="61">
        <f t="shared" si="55"/>
        <v>20</v>
      </c>
      <c r="NF40" s="61">
        <f t="shared" si="56"/>
        <v>0</v>
      </c>
      <c r="NG40" s="61">
        <f t="shared" si="57"/>
        <v>211</v>
      </c>
      <c r="NH40" s="61">
        <f t="shared" si="58"/>
        <v>0</v>
      </c>
      <c r="NI40" s="61">
        <f t="shared" si="59"/>
        <v>0</v>
      </c>
      <c r="NJ40" s="61">
        <f t="shared" si="60"/>
        <v>0</v>
      </c>
      <c r="NK40" s="61">
        <f t="shared" si="61"/>
        <v>0</v>
      </c>
      <c r="NL40" s="61">
        <f t="shared" si="62"/>
        <v>0</v>
      </c>
      <c r="NM40" s="62">
        <f t="shared" si="63"/>
        <v>0</v>
      </c>
    </row>
    <row r="41" spans="1:377" ht="14.25" customHeight="1">
      <c r="A41" s="33" t="s">
        <v>59</v>
      </c>
      <c r="B41" s="34" t="s">
        <v>59</v>
      </c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71"/>
      <c r="BI41" s="71"/>
      <c r="BJ41" s="71"/>
      <c r="BK41" s="71"/>
      <c r="BL41" s="36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71"/>
      <c r="EN41" s="71"/>
      <c r="EO41" s="71"/>
      <c r="EP41" s="71"/>
      <c r="EQ41" s="36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71"/>
      <c r="HN41" s="71"/>
      <c r="HO41" s="71"/>
      <c r="HP41" s="71"/>
      <c r="HQ41" s="71"/>
      <c r="HR41" s="36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  <c r="IU41" s="35"/>
      <c r="IV41" s="35"/>
      <c r="IW41" s="35"/>
      <c r="IX41" s="35"/>
      <c r="IY41" s="71"/>
      <c r="IZ41" s="36"/>
      <c r="JB41" s="35"/>
      <c r="JC41" s="35"/>
      <c r="JD41" s="35"/>
      <c r="JE41" s="35"/>
      <c r="JF41" s="35"/>
      <c r="JG41" s="35"/>
      <c r="JH41" s="35"/>
      <c r="JI41" s="35"/>
      <c r="JJ41" s="35"/>
      <c r="JK41" s="35"/>
      <c r="JL41" s="35"/>
      <c r="JM41" s="35"/>
      <c r="JN41" s="35"/>
      <c r="JO41" s="35"/>
      <c r="JP41" s="35"/>
      <c r="JQ41" s="35"/>
      <c r="JR41" s="35"/>
      <c r="JS41" s="35"/>
      <c r="JT41" s="35"/>
      <c r="JU41" s="35"/>
      <c r="JV41" s="35"/>
      <c r="JW41" s="35"/>
      <c r="JX41" s="35"/>
      <c r="JY41" s="35"/>
      <c r="JZ41" s="35"/>
      <c r="KA41" s="35"/>
      <c r="KB41" s="35"/>
      <c r="KC41" s="35"/>
      <c r="KD41" s="35"/>
      <c r="KE41" s="35"/>
      <c r="KF41" s="35"/>
      <c r="KG41" s="35"/>
      <c r="KH41" s="35"/>
      <c r="KI41" s="35"/>
      <c r="KJ41" s="35"/>
      <c r="KK41" s="35"/>
      <c r="KL41" s="35"/>
      <c r="KM41" s="35"/>
      <c r="KN41" s="35"/>
      <c r="KO41" s="35"/>
      <c r="KP41" s="35"/>
      <c r="KQ41" s="71"/>
      <c r="KR41" s="71"/>
      <c r="KS41" s="36"/>
      <c r="KU41" s="33" t="s">
        <v>59</v>
      </c>
      <c r="KV41" s="34" t="s">
        <v>59</v>
      </c>
      <c r="KW41" s="60">
        <f t="shared" si="0"/>
        <v>0</v>
      </c>
      <c r="KX41" s="61">
        <f t="shared" si="1"/>
        <v>0</v>
      </c>
      <c r="KY41" s="61">
        <f t="shared" si="2"/>
        <v>0</v>
      </c>
      <c r="KZ41" s="61">
        <f t="shared" si="3"/>
        <v>0</v>
      </c>
      <c r="LA41" s="62">
        <f t="shared" si="4"/>
        <v>0</v>
      </c>
      <c r="LB41" s="60">
        <f t="shared" si="5"/>
        <v>0</v>
      </c>
      <c r="LC41" s="61">
        <f t="shared" si="6"/>
        <v>0</v>
      </c>
      <c r="LD41" s="61">
        <f t="shared" si="7"/>
        <v>0</v>
      </c>
      <c r="LE41" s="61">
        <f t="shared" si="8"/>
        <v>0</v>
      </c>
      <c r="LF41" s="62">
        <f t="shared" si="9"/>
        <v>0</v>
      </c>
      <c r="LG41" s="60">
        <f t="shared" si="10"/>
        <v>0</v>
      </c>
      <c r="LH41" s="61">
        <f t="shared" si="11"/>
        <v>0</v>
      </c>
      <c r="LI41" s="61">
        <f t="shared" si="12"/>
        <v>0</v>
      </c>
      <c r="LJ41" s="61">
        <f t="shared" si="13"/>
        <v>0</v>
      </c>
      <c r="LK41" s="62">
        <f t="shared" si="14"/>
        <v>0</v>
      </c>
      <c r="LL41" s="60">
        <f t="shared" si="15"/>
        <v>0</v>
      </c>
      <c r="LM41" s="61">
        <f t="shared" si="16"/>
        <v>0</v>
      </c>
      <c r="LN41" s="61">
        <f t="shared" si="17"/>
        <v>0</v>
      </c>
      <c r="LO41" s="61">
        <f t="shared" si="18"/>
        <v>0</v>
      </c>
      <c r="LP41" s="62">
        <f t="shared" si="19"/>
        <v>0</v>
      </c>
      <c r="LQ41" s="60">
        <f t="shared" si="20"/>
        <v>0</v>
      </c>
      <c r="LR41" s="61">
        <f t="shared" si="21"/>
        <v>0</v>
      </c>
      <c r="LS41" s="61">
        <f t="shared" si="22"/>
        <v>0</v>
      </c>
      <c r="LT41" s="61">
        <f t="shared" si="23"/>
        <v>0</v>
      </c>
      <c r="LU41" s="62">
        <f t="shared" si="24"/>
        <v>0</v>
      </c>
      <c r="LV41" s="60">
        <f t="shared" si="25"/>
        <v>0</v>
      </c>
      <c r="LW41" s="61">
        <f t="shared" si="26"/>
        <v>0</v>
      </c>
      <c r="LX41" s="61">
        <f t="shared" si="27"/>
        <v>0</v>
      </c>
      <c r="LY41" s="61">
        <f t="shared" si="28"/>
        <v>0</v>
      </c>
      <c r="LZ41" s="62">
        <f t="shared" si="29"/>
        <v>0</v>
      </c>
      <c r="MA41" s="60">
        <f t="shared" si="30"/>
        <v>0</v>
      </c>
      <c r="MB41" s="61">
        <f t="shared" si="31"/>
        <v>0</v>
      </c>
      <c r="MC41" s="61">
        <f t="shared" si="32"/>
        <v>0</v>
      </c>
      <c r="MD41" s="61">
        <f t="shared" si="33"/>
        <v>0</v>
      </c>
      <c r="ME41" s="62">
        <f t="shared" si="34"/>
        <v>0</v>
      </c>
      <c r="MF41" s="60">
        <f t="shared" si="35"/>
        <v>0</v>
      </c>
      <c r="MG41" s="61">
        <f t="shared" si="36"/>
        <v>0</v>
      </c>
      <c r="MH41" s="61">
        <f t="shared" si="37"/>
        <v>0</v>
      </c>
      <c r="MI41" s="61">
        <f t="shared" si="38"/>
        <v>0</v>
      </c>
      <c r="MJ41" s="62">
        <f t="shared" si="39"/>
        <v>0</v>
      </c>
      <c r="MK41" s="60">
        <f t="shared" si="40"/>
        <v>0</v>
      </c>
      <c r="ML41" s="61">
        <f t="shared" si="41"/>
        <v>0</v>
      </c>
      <c r="MM41" s="61">
        <f t="shared" si="42"/>
        <v>0</v>
      </c>
      <c r="MN41" s="61">
        <f t="shared" si="43"/>
        <v>0</v>
      </c>
      <c r="MO41" s="62">
        <f t="shared" si="44"/>
        <v>0</v>
      </c>
      <c r="MP41" s="60">
        <f t="shared" si="45"/>
        <v>0</v>
      </c>
      <c r="MQ41" s="61">
        <f t="shared" si="46"/>
        <v>0</v>
      </c>
      <c r="MR41" s="61">
        <f t="shared" si="47"/>
        <v>0</v>
      </c>
      <c r="MS41" s="61">
        <f t="shared" si="48"/>
        <v>0</v>
      </c>
      <c r="MT41" s="62">
        <f t="shared" si="49"/>
        <v>0</v>
      </c>
      <c r="MU41" s="63">
        <f t="shared" si="50"/>
        <v>0</v>
      </c>
      <c r="MV41" s="61">
        <f t="shared" si="51"/>
        <v>0</v>
      </c>
      <c r="MW41" s="61">
        <f t="shared" si="52"/>
        <v>0</v>
      </c>
      <c r="MX41" s="61">
        <f t="shared" si="53"/>
        <v>0</v>
      </c>
      <c r="MY41" s="62">
        <f t="shared" si="54"/>
        <v>0</v>
      </c>
      <c r="MZ41" s="42"/>
      <c r="NA41" s="33" t="s">
        <v>59</v>
      </c>
      <c r="NB41" s="34" t="s">
        <v>59</v>
      </c>
      <c r="NC41" s="60">
        <f t="shared" si="64"/>
        <v>0</v>
      </c>
      <c r="ND41" s="61">
        <f t="shared" si="65"/>
        <v>0</v>
      </c>
      <c r="NE41" s="61">
        <f t="shared" si="55"/>
        <v>0</v>
      </c>
      <c r="NF41" s="61">
        <f t="shared" si="56"/>
        <v>0</v>
      </c>
      <c r="NG41" s="61">
        <f t="shared" si="57"/>
        <v>0</v>
      </c>
      <c r="NH41" s="61">
        <f t="shared" si="58"/>
        <v>0</v>
      </c>
      <c r="NI41" s="61">
        <f t="shared" si="59"/>
        <v>0</v>
      </c>
      <c r="NJ41" s="61">
        <f t="shared" si="60"/>
        <v>0</v>
      </c>
      <c r="NK41" s="61">
        <f t="shared" si="61"/>
        <v>0</v>
      </c>
      <c r="NL41" s="61">
        <f t="shared" si="62"/>
        <v>0</v>
      </c>
      <c r="NM41" s="62">
        <f t="shared" si="63"/>
        <v>0</v>
      </c>
    </row>
    <row r="42" spans="1:377" ht="14.25" customHeight="1">
      <c r="A42" s="33" t="s">
        <v>60</v>
      </c>
      <c r="B42" s="34" t="s">
        <v>60</v>
      </c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71"/>
      <c r="BI42" s="71"/>
      <c r="BJ42" s="71"/>
      <c r="BK42" s="71"/>
      <c r="BL42" s="36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71"/>
      <c r="EN42" s="71"/>
      <c r="EO42" s="71"/>
      <c r="EP42" s="71"/>
      <c r="EQ42" s="36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71"/>
      <c r="HN42" s="71"/>
      <c r="HO42" s="71"/>
      <c r="HP42" s="71"/>
      <c r="HQ42" s="71"/>
      <c r="HR42" s="36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  <c r="IF42" s="35"/>
      <c r="IG42" s="35"/>
      <c r="IH42" s="35"/>
      <c r="II42" s="35"/>
      <c r="IJ42" s="35"/>
      <c r="IK42" s="35"/>
      <c r="IL42" s="35"/>
      <c r="IM42" s="35"/>
      <c r="IN42" s="35"/>
      <c r="IO42" s="35"/>
      <c r="IP42" s="35"/>
      <c r="IQ42" s="35"/>
      <c r="IR42" s="35"/>
      <c r="IS42" s="35"/>
      <c r="IT42" s="35"/>
      <c r="IU42" s="35"/>
      <c r="IV42" s="35"/>
      <c r="IW42" s="35"/>
      <c r="IX42" s="35"/>
      <c r="IY42" s="71"/>
      <c r="IZ42" s="36"/>
      <c r="JB42" s="35"/>
      <c r="JC42" s="35"/>
      <c r="JD42" s="35"/>
      <c r="JE42" s="35"/>
      <c r="JF42" s="35"/>
      <c r="JG42" s="35"/>
      <c r="JH42" s="35"/>
      <c r="JI42" s="35"/>
      <c r="JJ42" s="35"/>
      <c r="JK42" s="35"/>
      <c r="JL42" s="35"/>
      <c r="JM42" s="35"/>
      <c r="JN42" s="35"/>
      <c r="JO42" s="35"/>
      <c r="JP42" s="35"/>
      <c r="JQ42" s="35"/>
      <c r="JR42" s="35"/>
      <c r="JS42" s="35"/>
      <c r="JT42" s="35"/>
      <c r="JU42" s="35"/>
      <c r="JV42" s="35"/>
      <c r="JW42" s="35"/>
      <c r="JX42" s="35"/>
      <c r="JY42" s="35"/>
      <c r="JZ42" s="35"/>
      <c r="KA42" s="35"/>
      <c r="KB42" s="35"/>
      <c r="KC42" s="35"/>
      <c r="KD42" s="35"/>
      <c r="KE42" s="35"/>
      <c r="KF42" s="35"/>
      <c r="KG42" s="35"/>
      <c r="KH42" s="35"/>
      <c r="KI42" s="35"/>
      <c r="KJ42" s="35"/>
      <c r="KK42" s="35"/>
      <c r="KL42" s="35"/>
      <c r="KM42" s="35"/>
      <c r="KN42" s="35"/>
      <c r="KO42" s="35"/>
      <c r="KP42" s="35"/>
      <c r="KQ42" s="71"/>
      <c r="KR42" s="71"/>
      <c r="KS42" s="36"/>
      <c r="KU42" s="33" t="s">
        <v>60</v>
      </c>
      <c r="KV42" s="34" t="s">
        <v>60</v>
      </c>
      <c r="KW42" s="72">
        <f t="shared" si="0"/>
        <v>0</v>
      </c>
      <c r="KX42" s="73">
        <f t="shared" si="1"/>
        <v>0</v>
      </c>
      <c r="KY42" s="73">
        <f t="shared" si="2"/>
        <v>0</v>
      </c>
      <c r="KZ42" s="73">
        <f t="shared" si="3"/>
        <v>0</v>
      </c>
      <c r="LA42" s="74">
        <f t="shared" si="4"/>
        <v>0</v>
      </c>
      <c r="LB42" s="72">
        <f t="shared" si="5"/>
        <v>0</v>
      </c>
      <c r="LC42" s="73">
        <f t="shared" si="6"/>
        <v>0</v>
      </c>
      <c r="LD42" s="73">
        <f t="shared" si="7"/>
        <v>0</v>
      </c>
      <c r="LE42" s="73">
        <f t="shared" si="8"/>
        <v>0</v>
      </c>
      <c r="LF42" s="74">
        <f t="shared" si="9"/>
        <v>0</v>
      </c>
      <c r="LG42" s="72">
        <f t="shared" si="10"/>
        <v>0</v>
      </c>
      <c r="LH42" s="73">
        <f t="shared" si="11"/>
        <v>0</v>
      </c>
      <c r="LI42" s="73">
        <f t="shared" si="12"/>
        <v>0</v>
      </c>
      <c r="LJ42" s="73">
        <f t="shared" si="13"/>
        <v>0</v>
      </c>
      <c r="LK42" s="74">
        <f t="shared" si="14"/>
        <v>0</v>
      </c>
      <c r="LL42" s="72">
        <f t="shared" si="15"/>
        <v>0</v>
      </c>
      <c r="LM42" s="73">
        <f t="shared" si="16"/>
        <v>0</v>
      </c>
      <c r="LN42" s="73">
        <f t="shared" si="17"/>
        <v>0</v>
      </c>
      <c r="LO42" s="73">
        <f t="shared" si="18"/>
        <v>0</v>
      </c>
      <c r="LP42" s="74">
        <f t="shared" si="19"/>
        <v>0</v>
      </c>
      <c r="LQ42" s="72">
        <f t="shared" si="20"/>
        <v>0</v>
      </c>
      <c r="LR42" s="73">
        <f t="shared" si="21"/>
        <v>0</v>
      </c>
      <c r="LS42" s="73">
        <f t="shared" si="22"/>
        <v>0</v>
      </c>
      <c r="LT42" s="73">
        <f t="shared" si="23"/>
        <v>0</v>
      </c>
      <c r="LU42" s="74">
        <f t="shared" si="24"/>
        <v>0</v>
      </c>
      <c r="LV42" s="72">
        <f t="shared" si="25"/>
        <v>0</v>
      </c>
      <c r="LW42" s="73">
        <f t="shared" si="26"/>
        <v>0</v>
      </c>
      <c r="LX42" s="73">
        <f t="shared" si="27"/>
        <v>0</v>
      </c>
      <c r="LY42" s="73">
        <f t="shared" si="28"/>
        <v>0</v>
      </c>
      <c r="LZ42" s="74">
        <f t="shared" si="29"/>
        <v>0</v>
      </c>
      <c r="MA42" s="72">
        <f t="shared" si="30"/>
        <v>0</v>
      </c>
      <c r="MB42" s="73">
        <f t="shared" si="31"/>
        <v>0</v>
      </c>
      <c r="MC42" s="73">
        <f t="shared" si="32"/>
        <v>0</v>
      </c>
      <c r="MD42" s="73">
        <f t="shared" si="33"/>
        <v>0</v>
      </c>
      <c r="ME42" s="74">
        <f t="shared" si="34"/>
        <v>0</v>
      </c>
      <c r="MF42" s="72">
        <f t="shared" si="35"/>
        <v>0</v>
      </c>
      <c r="MG42" s="73">
        <f t="shared" si="36"/>
        <v>0</v>
      </c>
      <c r="MH42" s="73">
        <f t="shared" si="37"/>
        <v>0</v>
      </c>
      <c r="MI42" s="73">
        <f t="shared" si="38"/>
        <v>0</v>
      </c>
      <c r="MJ42" s="74">
        <f t="shared" si="39"/>
        <v>0</v>
      </c>
      <c r="MK42" s="72">
        <f t="shared" si="40"/>
        <v>0</v>
      </c>
      <c r="ML42" s="73">
        <f t="shared" si="41"/>
        <v>0</v>
      </c>
      <c r="MM42" s="73">
        <f t="shared" si="42"/>
        <v>0</v>
      </c>
      <c r="MN42" s="73">
        <f t="shared" si="43"/>
        <v>0</v>
      </c>
      <c r="MO42" s="74">
        <f t="shared" si="44"/>
        <v>0</v>
      </c>
      <c r="MP42" s="72">
        <f t="shared" si="45"/>
        <v>0</v>
      </c>
      <c r="MQ42" s="73">
        <f t="shared" si="46"/>
        <v>0</v>
      </c>
      <c r="MR42" s="73">
        <f t="shared" si="47"/>
        <v>0</v>
      </c>
      <c r="MS42" s="73">
        <f t="shared" si="48"/>
        <v>0</v>
      </c>
      <c r="MT42" s="74">
        <f t="shared" si="49"/>
        <v>0</v>
      </c>
      <c r="MU42" s="75">
        <f t="shared" si="50"/>
        <v>0</v>
      </c>
      <c r="MV42" s="73">
        <f t="shared" si="51"/>
        <v>0</v>
      </c>
      <c r="MW42" s="73">
        <f t="shared" si="52"/>
        <v>0</v>
      </c>
      <c r="MX42" s="73">
        <f t="shared" si="53"/>
        <v>0</v>
      </c>
      <c r="MY42" s="74">
        <f t="shared" si="54"/>
        <v>0</v>
      </c>
      <c r="MZ42" s="42"/>
      <c r="NA42" s="33" t="s">
        <v>60</v>
      </c>
      <c r="NB42" s="34" t="s">
        <v>60</v>
      </c>
      <c r="NC42" s="60">
        <f t="shared" si="64"/>
        <v>0</v>
      </c>
      <c r="ND42" s="61">
        <f t="shared" si="65"/>
        <v>0</v>
      </c>
      <c r="NE42" s="61">
        <f t="shared" si="55"/>
        <v>0</v>
      </c>
      <c r="NF42" s="61">
        <f t="shared" si="56"/>
        <v>0</v>
      </c>
      <c r="NG42" s="61">
        <f t="shared" si="57"/>
        <v>0</v>
      </c>
      <c r="NH42" s="61">
        <f t="shared" si="58"/>
        <v>0</v>
      </c>
      <c r="NI42" s="61">
        <f t="shared" si="59"/>
        <v>0</v>
      </c>
      <c r="NJ42" s="61">
        <f t="shared" si="60"/>
        <v>0</v>
      </c>
      <c r="NK42" s="61">
        <f t="shared" si="61"/>
        <v>0</v>
      </c>
      <c r="NL42" s="61">
        <f t="shared" si="62"/>
        <v>0</v>
      </c>
      <c r="NM42" s="62">
        <f t="shared" si="63"/>
        <v>0</v>
      </c>
    </row>
    <row r="43" spans="1:377" ht="14.25" customHeight="1">
      <c r="A43" s="37" t="s">
        <v>61</v>
      </c>
      <c r="B43" s="76"/>
      <c r="C43" s="39">
        <f t="shared" ref="C43:BL43" si="66">SUM(C27:C42,C9:C26)</f>
        <v>0</v>
      </c>
      <c r="D43" s="39">
        <f t="shared" si="66"/>
        <v>0</v>
      </c>
      <c r="E43" s="39">
        <f t="shared" si="66"/>
        <v>0</v>
      </c>
      <c r="F43" s="39">
        <f t="shared" si="66"/>
        <v>0</v>
      </c>
      <c r="G43" s="39">
        <f t="shared" si="66"/>
        <v>0</v>
      </c>
      <c r="H43" s="39">
        <f t="shared" si="66"/>
        <v>0</v>
      </c>
      <c r="I43" s="39">
        <f t="shared" si="66"/>
        <v>0</v>
      </c>
      <c r="J43" s="39">
        <f t="shared" si="66"/>
        <v>0</v>
      </c>
      <c r="K43" s="39">
        <f t="shared" si="66"/>
        <v>219</v>
      </c>
      <c r="L43" s="39">
        <f t="shared" si="66"/>
        <v>10</v>
      </c>
      <c r="M43" s="39">
        <f t="shared" si="66"/>
        <v>40</v>
      </c>
      <c r="N43" s="39">
        <f t="shared" si="66"/>
        <v>100</v>
      </c>
      <c r="O43" s="39">
        <f t="shared" si="66"/>
        <v>82</v>
      </c>
      <c r="P43" s="39">
        <f t="shared" si="66"/>
        <v>103</v>
      </c>
      <c r="Q43" s="39">
        <f t="shared" si="66"/>
        <v>10</v>
      </c>
      <c r="R43" s="39">
        <f t="shared" si="66"/>
        <v>40</v>
      </c>
      <c r="S43" s="39">
        <f t="shared" si="66"/>
        <v>0</v>
      </c>
      <c r="T43" s="39">
        <f t="shared" si="66"/>
        <v>0</v>
      </c>
      <c r="U43" s="39">
        <f t="shared" si="66"/>
        <v>0</v>
      </c>
      <c r="V43" s="39">
        <f t="shared" si="66"/>
        <v>0</v>
      </c>
      <c r="W43" s="39">
        <f t="shared" si="66"/>
        <v>89</v>
      </c>
      <c r="X43" s="39">
        <f t="shared" si="66"/>
        <v>173</v>
      </c>
      <c r="Y43" s="39">
        <f t="shared" si="66"/>
        <v>0</v>
      </c>
      <c r="Z43" s="39">
        <f t="shared" si="66"/>
        <v>51</v>
      </c>
      <c r="AA43" s="39">
        <f t="shared" si="66"/>
        <v>77</v>
      </c>
      <c r="AB43" s="39">
        <f t="shared" si="66"/>
        <v>5</v>
      </c>
      <c r="AC43" s="39">
        <f t="shared" si="66"/>
        <v>46</v>
      </c>
      <c r="AD43" s="39">
        <f t="shared" si="66"/>
        <v>0</v>
      </c>
      <c r="AE43" s="39">
        <f t="shared" si="66"/>
        <v>0</v>
      </c>
      <c r="AF43" s="39">
        <f t="shared" si="66"/>
        <v>4</v>
      </c>
      <c r="AG43" s="39">
        <f t="shared" si="66"/>
        <v>0</v>
      </c>
      <c r="AH43" s="39">
        <f t="shared" si="66"/>
        <v>33</v>
      </c>
      <c r="AI43" s="39">
        <f t="shared" si="66"/>
        <v>0</v>
      </c>
      <c r="AJ43" s="39">
        <f t="shared" si="66"/>
        <v>0</v>
      </c>
      <c r="AK43" s="39">
        <f t="shared" si="66"/>
        <v>0</v>
      </c>
      <c r="AL43" s="39">
        <f t="shared" si="66"/>
        <v>0</v>
      </c>
      <c r="AM43" s="39">
        <f t="shared" si="66"/>
        <v>0</v>
      </c>
      <c r="AN43" s="39">
        <f t="shared" si="66"/>
        <v>0</v>
      </c>
      <c r="AO43" s="39">
        <f t="shared" si="66"/>
        <v>0</v>
      </c>
      <c r="AP43" s="39">
        <f t="shared" si="66"/>
        <v>0</v>
      </c>
      <c r="AQ43" s="39">
        <f t="shared" si="66"/>
        <v>0</v>
      </c>
      <c r="AR43" s="39">
        <f t="shared" si="66"/>
        <v>0</v>
      </c>
      <c r="AS43" s="39">
        <f t="shared" si="66"/>
        <v>0</v>
      </c>
      <c r="AT43" s="39">
        <f t="shared" si="66"/>
        <v>0</v>
      </c>
      <c r="AU43" s="39">
        <f t="shared" si="66"/>
        <v>12</v>
      </c>
      <c r="AV43" s="39">
        <f t="shared" si="66"/>
        <v>0</v>
      </c>
      <c r="AW43" s="39">
        <f t="shared" si="66"/>
        <v>9</v>
      </c>
      <c r="AX43" s="39">
        <f t="shared" si="66"/>
        <v>0</v>
      </c>
      <c r="AY43" s="39">
        <f t="shared" si="66"/>
        <v>10</v>
      </c>
      <c r="AZ43" s="39">
        <f t="shared" si="66"/>
        <v>0</v>
      </c>
      <c r="BA43" s="39">
        <f t="shared" si="66"/>
        <v>0</v>
      </c>
      <c r="BB43" s="39">
        <f t="shared" si="66"/>
        <v>0</v>
      </c>
      <c r="BC43" s="39">
        <f t="shared" si="66"/>
        <v>0</v>
      </c>
      <c r="BD43" s="39">
        <f t="shared" si="66"/>
        <v>0</v>
      </c>
      <c r="BE43" s="39">
        <f t="shared" si="66"/>
        <v>0</v>
      </c>
      <c r="BF43" s="39">
        <f t="shared" si="66"/>
        <v>0</v>
      </c>
      <c r="BG43" s="39">
        <f t="shared" si="66"/>
        <v>0</v>
      </c>
      <c r="BH43" s="39">
        <f t="shared" si="66"/>
        <v>10</v>
      </c>
      <c r="BI43" s="39">
        <f t="shared" si="66"/>
        <v>0</v>
      </c>
      <c r="BJ43" s="39">
        <f t="shared" si="66"/>
        <v>4</v>
      </c>
      <c r="BK43" s="39">
        <f t="shared" si="66"/>
        <v>0</v>
      </c>
      <c r="BL43" s="39">
        <f t="shared" si="66"/>
        <v>0</v>
      </c>
      <c r="BN43" s="39">
        <f t="shared" ref="BN43:CE43" si="67">SUM(BN27:BN42,BN9:BN26)</f>
        <v>0</v>
      </c>
      <c r="BO43" s="39">
        <f t="shared" si="67"/>
        <v>18</v>
      </c>
      <c r="BP43" s="39">
        <f t="shared" si="67"/>
        <v>0</v>
      </c>
      <c r="BQ43" s="39">
        <f t="shared" si="67"/>
        <v>0</v>
      </c>
      <c r="BR43" s="39">
        <f t="shared" si="67"/>
        <v>0</v>
      </c>
      <c r="BS43" s="39">
        <f t="shared" si="67"/>
        <v>0</v>
      </c>
      <c r="BT43" s="39">
        <f t="shared" si="67"/>
        <v>0</v>
      </c>
      <c r="BU43" s="39">
        <f t="shared" si="67"/>
        <v>0</v>
      </c>
      <c r="BV43" s="39">
        <f t="shared" si="67"/>
        <v>0</v>
      </c>
      <c r="BW43" s="39">
        <f t="shared" si="67"/>
        <v>0</v>
      </c>
      <c r="BX43" s="39">
        <f t="shared" si="67"/>
        <v>0</v>
      </c>
      <c r="BY43" s="39">
        <f t="shared" si="67"/>
        <v>0</v>
      </c>
      <c r="BZ43" s="39">
        <f t="shared" si="67"/>
        <v>0</v>
      </c>
      <c r="CA43" s="39">
        <f t="shared" si="67"/>
        <v>0</v>
      </c>
      <c r="CB43" s="39">
        <f t="shared" si="67"/>
        <v>0</v>
      </c>
      <c r="CC43" s="39">
        <f t="shared" si="67"/>
        <v>0</v>
      </c>
      <c r="CD43" s="39">
        <f t="shared" si="67"/>
        <v>0</v>
      </c>
      <c r="CE43" s="39">
        <f t="shared" si="67"/>
        <v>78</v>
      </c>
      <c r="CF43" s="39">
        <f>SUM(CF9:CF42)</f>
        <v>93</v>
      </c>
      <c r="CG43" s="39">
        <f t="shared" ref="CG43:CI43" si="68">SUM(CG27:CG42,CG9:CG26)</f>
        <v>128</v>
      </c>
      <c r="CH43" s="39">
        <f t="shared" si="68"/>
        <v>150</v>
      </c>
      <c r="CI43" s="39">
        <f t="shared" si="68"/>
        <v>0</v>
      </c>
      <c r="CJ43" s="39"/>
      <c r="CK43" s="39"/>
      <c r="CL43" s="39">
        <f t="shared" ref="CL43:CQ43" si="69">SUM(CL27:CL42,CL9:CL26)</f>
        <v>295</v>
      </c>
      <c r="CM43" s="39">
        <f t="shared" si="69"/>
        <v>160</v>
      </c>
      <c r="CN43" s="39">
        <f t="shared" si="69"/>
        <v>87</v>
      </c>
      <c r="CO43" s="39">
        <f t="shared" si="69"/>
        <v>0</v>
      </c>
      <c r="CP43" s="39">
        <f t="shared" si="69"/>
        <v>104</v>
      </c>
      <c r="CQ43" s="39">
        <f t="shared" si="69"/>
        <v>26</v>
      </c>
      <c r="CR43" s="39"/>
      <c r="CS43" s="39"/>
      <c r="CT43" s="39"/>
      <c r="CU43" s="39">
        <f t="shared" ref="CU43:DR43" si="70">SUM(CU27:CU42,CU9:CU26)</f>
        <v>42</v>
      </c>
      <c r="CV43" s="39">
        <f t="shared" si="70"/>
        <v>23</v>
      </c>
      <c r="CW43" s="39">
        <f t="shared" si="70"/>
        <v>27</v>
      </c>
      <c r="CX43" s="39">
        <f t="shared" si="70"/>
        <v>0</v>
      </c>
      <c r="CY43" s="39">
        <f t="shared" si="70"/>
        <v>109</v>
      </c>
      <c r="CZ43" s="39">
        <f t="shared" si="70"/>
        <v>15</v>
      </c>
      <c r="DA43" s="39">
        <f t="shared" si="70"/>
        <v>50</v>
      </c>
      <c r="DB43" s="39">
        <f t="shared" si="70"/>
        <v>85</v>
      </c>
      <c r="DC43" s="39">
        <f t="shared" si="70"/>
        <v>63</v>
      </c>
      <c r="DD43" s="39">
        <f t="shared" si="70"/>
        <v>194</v>
      </c>
      <c r="DE43" s="39">
        <f t="shared" si="70"/>
        <v>16</v>
      </c>
      <c r="DF43" s="39">
        <f t="shared" si="70"/>
        <v>20</v>
      </c>
      <c r="DG43" s="39">
        <f t="shared" si="70"/>
        <v>5</v>
      </c>
      <c r="DH43" s="39">
        <f t="shared" si="70"/>
        <v>5</v>
      </c>
      <c r="DI43" s="39">
        <f t="shared" si="70"/>
        <v>2</v>
      </c>
      <c r="DJ43" s="39">
        <f t="shared" si="70"/>
        <v>3</v>
      </c>
      <c r="DK43" s="39">
        <f t="shared" si="70"/>
        <v>1</v>
      </c>
      <c r="DL43" s="39">
        <f t="shared" si="70"/>
        <v>0</v>
      </c>
      <c r="DM43" s="39">
        <f t="shared" si="70"/>
        <v>0</v>
      </c>
      <c r="DN43" s="39">
        <f t="shared" si="70"/>
        <v>0</v>
      </c>
      <c r="DO43" s="39">
        <f t="shared" si="70"/>
        <v>0</v>
      </c>
      <c r="DP43" s="39">
        <f t="shared" si="70"/>
        <v>0</v>
      </c>
      <c r="DQ43" s="39">
        <f t="shared" si="70"/>
        <v>0</v>
      </c>
      <c r="DR43" s="39">
        <f t="shared" si="70"/>
        <v>0</v>
      </c>
      <c r="DS43" s="39"/>
      <c r="DT43" s="39">
        <f t="shared" ref="DT43:EQ43" si="71">SUM(DT27:DT42,DT9:DT26)</f>
        <v>77</v>
      </c>
      <c r="DU43" s="39">
        <f t="shared" si="71"/>
        <v>17</v>
      </c>
      <c r="DV43" s="39">
        <f t="shared" si="71"/>
        <v>0</v>
      </c>
      <c r="DW43" s="39">
        <f t="shared" si="71"/>
        <v>0</v>
      </c>
      <c r="DX43" s="39">
        <f t="shared" si="71"/>
        <v>0</v>
      </c>
      <c r="DY43" s="39">
        <f t="shared" si="71"/>
        <v>0</v>
      </c>
      <c r="DZ43" s="39">
        <f t="shared" si="71"/>
        <v>83</v>
      </c>
      <c r="EA43" s="39">
        <f t="shared" si="71"/>
        <v>3</v>
      </c>
      <c r="EB43" s="39">
        <f t="shared" si="71"/>
        <v>41</v>
      </c>
      <c r="EC43" s="39">
        <f t="shared" si="71"/>
        <v>0</v>
      </c>
      <c r="ED43" s="39">
        <f t="shared" si="71"/>
        <v>0</v>
      </c>
      <c r="EE43" s="39">
        <f t="shared" si="71"/>
        <v>0</v>
      </c>
      <c r="EF43" s="39">
        <f t="shared" si="71"/>
        <v>0</v>
      </c>
      <c r="EG43" s="39">
        <f t="shared" si="71"/>
        <v>0</v>
      </c>
      <c r="EH43" s="39">
        <f t="shared" si="71"/>
        <v>0</v>
      </c>
      <c r="EI43" s="39">
        <f t="shared" si="71"/>
        <v>0</v>
      </c>
      <c r="EJ43" s="39">
        <f t="shared" si="71"/>
        <v>0</v>
      </c>
      <c r="EK43" s="39">
        <f t="shared" si="71"/>
        <v>0</v>
      </c>
      <c r="EL43" s="39">
        <f t="shared" si="71"/>
        <v>9</v>
      </c>
      <c r="EM43" s="39">
        <f t="shared" si="71"/>
        <v>15</v>
      </c>
      <c r="EN43" s="39">
        <f t="shared" si="71"/>
        <v>12</v>
      </c>
      <c r="EO43" s="39">
        <f t="shared" si="71"/>
        <v>9</v>
      </c>
      <c r="EP43" s="39">
        <f t="shared" si="71"/>
        <v>0</v>
      </c>
      <c r="EQ43" s="39">
        <f t="shared" si="71"/>
        <v>0</v>
      </c>
      <c r="ES43" s="39">
        <f>SUM(ES27:ES42,ES9:ES26)</f>
        <v>0</v>
      </c>
      <c r="ET43" s="39"/>
      <c r="EU43" s="39"/>
      <c r="EV43" s="39"/>
      <c r="EW43" s="39"/>
      <c r="EX43" s="39"/>
      <c r="EY43" s="39"/>
      <c r="EZ43" s="39">
        <f t="shared" ref="EZ43:FA43" si="72">SUM(EZ27:EZ42,EZ9:EZ26)</f>
        <v>0</v>
      </c>
      <c r="FA43" s="39">
        <f t="shared" si="72"/>
        <v>0</v>
      </c>
      <c r="FB43" s="39"/>
      <c r="FC43" s="39"/>
      <c r="FD43" s="39"/>
      <c r="FE43" s="39"/>
      <c r="FF43" s="39">
        <f t="shared" ref="FF43:HF43" si="73">SUM(FF27:FF42,FF9:FF26)</f>
        <v>0</v>
      </c>
      <c r="FG43" s="39">
        <f t="shared" si="73"/>
        <v>120</v>
      </c>
      <c r="FH43" s="39">
        <f t="shared" si="73"/>
        <v>0</v>
      </c>
      <c r="FI43" s="39">
        <f t="shared" si="73"/>
        <v>0</v>
      </c>
      <c r="FJ43" s="39">
        <f t="shared" si="73"/>
        <v>40</v>
      </c>
      <c r="FK43" s="39">
        <f t="shared" si="73"/>
        <v>74</v>
      </c>
      <c r="FL43" s="39">
        <f t="shared" si="73"/>
        <v>0</v>
      </c>
      <c r="FM43" s="39">
        <f t="shared" si="73"/>
        <v>57</v>
      </c>
      <c r="FN43" s="39">
        <f t="shared" si="73"/>
        <v>140</v>
      </c>
      <c r="FO43" s="39">
        <f t="shared" si="73"/>
        <v>0</v>
      </c>
      <c r="FP43" s="39">
        <f t="shared" si="73"/>
        <v>44</v>
      </c>
      <c r="FQ43" s="39">
        <f t="shared" si="73"/>
        <v>15</v>
      </c>
      <c r="FR43" s="39">
        <f t="shared" si="73"/>
        <v>0</v>
      </c>
      <c r="FS43" s="39">
        <f t="shared" si="73"/>
        <v>15</v>
      </c>
      <c r="FT43" s="39">
        <f t="shared" si="73"/>
        <v>0</v>
      </c>
      <c r="FU43" s="39">
        <f t="shared" si="73"/>
        <v>0</v>
      </c>
      <c r="FV43" s="39">
        <f t="shared" si="73"/>
        <v>93</v>
      </c>
      <c r="FW43" s="39">
        <f t="shared" si="73"/>
        <v>0</v>
      </c>
      <c r="FX43" s="39">
        <f t="shared" si="73"/>
        <v>0</v>
      </c>
      <c r="FY43" s="39">
        <f t="shared" si="73"/>
        <v>0</v>
      </c>
      <c r="FZ43" s="39">
        <f t="shared" si="73"/>
        <v>86</v>
      </c>
      <c r="GA43" s="39">
        <f t="shared" si="73"/>
        <v>74</v>
      </c>
      <c r="GB43" s="39">
        <f t="shared" si="73"/>
        <v>0</v>
      </c>
      <c r="GC43" s="39">
        <f t="shared" si="73"/>
        <v>24</v>
      </c>
      <c r="GD43" s="39">
        <f t="shared" si="73"/>
        <v>0</v>
      </c>
      <c r="GE43" s="39">
        <f t="shared" si="73"/>
        <v>3</v>
      </c>
      <c r="GF43" s="39">
        <f t="shared" si="73"/>
        <v>0</v>
      </c>
      <c r="GG43" s="39">
        <f t="shared" si="73"/>
        <v>0</v>
      </c>
      <c r="GH43" s="39">
        <f t="shared" si="73"/>
        <v>0</v>
      </c>
      <c r="GI43" s="39">
        <f t="shared" si="73"/>
        <v>2</v>
      </c>
      <c r="GJ43" s="39">
        <f t="shared" si="73"/>
        <v>1</v>
      </c>
      <c r="GK43" s="39">
        <f t="shared" si="73"/>
        <v>2</v>
      </c>
      <c r="GL43" s="39">
        <f t="shared" si="73"/>
        <v>0</v>
      </c>
      <c r="GM43" s="39">
        <f t="shared" si="73"/>
        <v>0</v>
      </c>
      <c r="GN43" s="39">
        <f t="shared" si="73"/>
        <v>0</v>
      </c>
      <c r="GO43" s="39">
        <f t="shared" si="73"/>
        <v>0</v>
      </c>
      <c r="GP43" s="39">
        <f t="shared" si="73"/>
        <v>0</v>
      </c>
      <c r="GQ43" s="39">
        <f t="shared" si="73"/>
        <v>0</v>
      </c>
      <c r="GR43" s="39">
        <f t="shared" si="73"/>
        <v>0</v>
      </c>
      <c r="GS43" s="39">
        <f t="shared" si="73"/>
        <v>0</v>
      </c>
      <c r="GT43" s="39">
        <f t="shared" si="73"/>
        <v>41</v>
      </c>
      <c r="GU43" s="39">
        <f t="shared" si="73"/>
        <v>0</v>
      </c>
      <c r="GV43" s="39">
        <f t="shared" si="73"/>
        <v>0</v>
      </c>
      <c r="GW43" s="39">
        <f t="shared" si="73"/>
        <v>0</v>
      </c>
      <c r="GX43" s="39">
        <f t="shared" si="73"/>
        <v>0</v>
      </c>
      <c r="GY43" s="39">
        <f t="shared" si="73"/>
        <v>0</v>
      </c>
      <c r="GZ43" s="39">
        <f t="shared" si="73"/>
        <v>19</v>
      </c>
      <c r="HA43" s="39">
        <f t="shared" si="73"/>
        <v>0</v>
      </c>
      <c r="HB43" s="39">
        <f t="shared" si="73"/>
        <v>0</v>
      </c>
      <c r="HC43" s="39">
        <f t="shared" si="73"/>
        <v>0</v>
      </c>
      <c r="HD43" s="39">
        <f t="shared" si="73"/>
        <v>5</v>
      </c>
      <c r="HE43" s="39">
        <f t="shared" si="73"/>
        <v>0</v>
      </c>
      <c r="HF43" s="39">
        <f t="shared" si="73"/>
        <v>0</v>
      </c>
      <c r="HG43" s="39"/>
      <c r="HH43" s="39"/>
      <c r="HI43" s="39"/>
      <c r="HJ43" s="39"/>
      <c r="HK43" s="39">
        <f t="shared" ref="HK43:HR43" si="74">SUM(HK27:HK42,HK9:HK26)</f>
        <v>0</v>
      </c>
      <c r="HL43" s="39">
        <f t="shared" si="74"/>
        <v>8</v>
      </c>
      <c r="HM43" s="39">
        <f t="shared" si="74"/>
        <v>0</v>
      </c>
      <c r="HN43" s="39">
        <f t="shared" si="74"/>
        <v>0</v>
      </c>
      <c r="HO43" s="39">
        <f t="shared" si="74"/>
        <v>7</v>
      </c>
      <c r="HP43" s="39">
        <f t="shared" si="74"/>
        <v>0</v>
      </c>
      <c r="HQ43" s="39">
        <f t="shared" si="74"/>
        <v>11</v>
      </c>
      <c r="HR43" s="39">
        <f t="shared" si="74"/>
        <v>1</v>
      </c>
      <c r="HT43" s="39">
        <f>SUM(HT27:HT42,HT9:HT26)</f>
        <v>0</v>
      </c>
      <c r="HU43" s="39"/>
      <c r="HV43" s="39"/>
      <c r="HW43" s="39">
        <f>SUM(HW27:HW42,HW9:HW26)</f>
        <v>0</v>
      </c>
      <c r="HX43" s="39"/>
      <c r="HY43" s="39"/>
      <c r="HZ43" s="39">
        <f t="shared" ref="HZ43:II43" si="75">SUM(HZ27:HZ42,HZ9:HZ26)</f>
        <v>390</v>
      </c>
      <c r="IA43" s="39">
        <f t="shared" si="75"/>
        <v>0</v>
      </c>
      <c r="IB43" s="39">
        <f t="shared" si="75"/>
        <v>0</v>
      </c>
      <c r="IC43" s="39">
        <f t="shared" si="75"/>
        <v>87</v>
      </c>
      <c r="ID43" s="39">
        <f t="shared" si="75"/>
        <v>0</v>
      </c>
      <c r="IE43" s="39">
        <f t="shared" si="75"/>
        <v>0</v>
      </c>
      <c r="IF43" s="39">
        <f t="shared" si="75"/>
        <v>178</v>
      </c>
      <c r="IG43" s="39">
        <f t="shared" si="75"/>
        <v>0</v>
      </c>
      <c r="IH43" s="39">
        <f t="shared" si="75"/>
        <v>0</v>
      </c>
      <c r="II43" s="39">
        <f t="shared" si="75"/>
        <v>132</v>
      </c>
      <c r="IJ43" s="39"/>
      <c r="IK43" s="39">
        <f t="shared" ref="IK43:IU43" si="76">SUM(IK27:IK42,IK9:IK26)</f>
        <v>0</v>
      </c>
      <c r="IL43" s="39">
        <f t="shared" si="76"/>
        <v>0</v>
      </c>
      <c r="IM43" s="39">
        <f t="shared" si="76"/>
        <v>0</v>
      </c>
      <c r="IN43" s="39">
        <f t="shared" si="76"/>
        <v>0</v>
      </c>
      <c r="IO43" s="39">
        <f t="shared" si="76"/>
        <v>0</v>
      </c>
      <c r="IP43" s="39">
        <f t="shared" si="76"/>
        <v>0</v>
      </c>
      <c r="IQ43" s="39">
        <f t="shared" si="76"/>
        <v>0</v>
      </c>
      <c r="IR43" s="39">
        <f t="shared" si="76"/>
        <v>22</v>
      </c>
      <c r="IS43" s="39">
        <f t="shared" si="76"/>
        <v>0</v>
      </c>
      <c r="IT43" s="39">
        <f t="shared" si="76"/>
        <v>0</v>
      </c>
      <c r="IU43" s="39">
        <f t="shared" si="76"/>
        <v>0</v>
      </c>
      <c r="IV43" s="39"/>
      <c r="IW43" s="39">
        <f t="shared" ref="IW43:IZ43" si="77">SUM(IW27:IW42,IW9:IW26)</f>
        <v>0</v>
      </c>
      <c r="IX43" s="39">
        <f t="shared" si="77"/>
        <v>0</v>
      </c>
      <c r="IY43" s="39">
        <f t="shared" si="77"/>
        <v>0</v>
      </c>
      <c r="IZ43" s="39">
        <f t="shared" si="77"/>
        <v>0</v>
      </c>
      <c r="JB43" s="39">
        <f>SUM(JB27:JB42,JB9:JB26)</f>
        <v>0</v>
      </c>
      <c r="JC43" s="39"/>
      <c r="JD43" s="39"/>
      <c r="JE43" s="39"/>
      <c r="JF43" s="39">
        <f>SUM(JF27:JF42,JF9:JF26)</f>
        <v>0</v>
      </c>
      <c r="JG43" s="39"/>
      <c r="JH43" s="39"/>
      <c r="JI43" s="39"/>
      <c r="JJ43" s="39">
        <f t="shared" ref="JJ43:JO43" si="78">SUM(JJ27:JJ42,JJ9:JJ26)</f>
        <v>310</v>
      </c>
      <c r="JK43" s="39">
        <f t="shared" si="78"/>
        <v>100</v>
      </c>
      <c r="JL43" s="39">
        <f t="shared" si="78"/>
        <v>93</v>
      </c>
      <c r="JM43" s="39">
        <f t="shared" si="78"/>
        <v>60</v>
      </c>
      <c r="JN43" s="39">
        <f t="shared" si="78"/>
        <v>87</v>
      </c>
      <c r="JO43" s="39">
        <f t="shared" si="78"/>
        <v>103</v>
      </c>
      <c r="JP43" s="39"/>
      <c r="JQ43" s="39">
        <f t="shared" ref="JQ43:JS43" si="79">SUM(JQ27:JQ42,JQ9:JQ26)</f>
        <v>77</v>
      </c>
      <c r="JR43" s="39">
        <f t="shared" si="79"/>
        <v>218</v>
      </c>
      <c r="JS43" s="39">
        <f t="shared" si="79"/>
        <v>20</v>
      </c>
      <c r="JT43" s="39"/>
      <c r="JU43" s="39">
        <f t="shared" ref="JU43:JV43" si="80">SUM(JU27:JU42,JU9:JU26)</f>
        <v>45</v>
      </c>
      <c r="JV43" s="39">
        <f t="shared" si="80"/>
        <v>148</v>
      </c>
      <c r="JW43" s="39"/>
      <c r="JX43" s="39"/>
      <c r="JY43" s="39">
        <f t="shared" ref="JY43:KA43" si="81">SUM(JY27:JY42,JY9:JY26)</f>
        <v>20</v>
      </c>
      <c r="JZ43" s="39">
        <f t="shared" si="81"/>
        <v>0</v>
      </c>
      <c r="KA43" s="39">
        <f t="shared" si="81"/>
        <v>0</v>
      </c>
      <c r="KB43" s="39"/>
      <c r="KC43" s="39">
        <f t="shared" ref="KC43:KE43" si="82">SUM(KC27:KC42,KC9:KC26)</f>
        <v>0</v>
      </c>
      <c r="KD43" s="39">
        <f t="shared" si="82"/>
        <v>0</v>
      </c>
      <c r="KE43" s="39">
        <f t="shared" si="82"/>
        <v>0</v>
      </c>
      <c r="KF43" s="39"/>
      <c r="KG43" s="39">
        <f t="shared" ref="KG43:KI43" si="83">SUM(KG27:KG42,KG9:KG26)</f>
        <v>0</v>
      </c>
      <c r="KH43" s="39">
        <f t="shared" si="83"/>
        <v>60</v>
      </c>
      <c r="KI43" s="39">
        <f t="shared" si="83"/>
        <v>17</v>
      </c>
      <c r="KJ43" s="39"/>
      <c r="KK43" s="39">
        <f t="shared" ref="KK43:KL43" si="84">SUM(KK27:KK42,KK9:KK26)</f>
        <v>0</v>
      </c>
      <c r="KL43" s="39">
        <f t="shared" si="84"/>
        <v>14</v>
      </c>
      <c r="KM43" s="39"/>
      <c r="KN43" s="39"/>
      <c r="KO43" s="39">
        <f t="shared" ref="KO43:KQ43" si="85">SUM(KO27:KO42,KO9:KO26)</f>
        <v>0</v>
      </c>
      <c r="KP43" s="39">
        <f t="shared" si="85"/>
        <v>0</v>
      </c>
      <c r="KQ43" s="39">
        <f t="shared" si="85"/>
        <v>23</v>
      </c>
      <c r="KR43" s="39"/>
      <c r="KS43" s="39">
        <f>SUM(KS27:KS42,KS9:KS26)</f>
        <v>0</v>
      </c>
      <c r="KU43" s="37" t="s">
        <v>61</v>
      </c>
      <c r="KV43" s="38"/>
      <c r="KW43" s="77">
        <f t="shared" ref="KW43:MY43" si="86">SUM(KW9:KW42)</f>
        <v>0</v>
      </c>
      <c r="KX43" s="78">
        <f t="shared" si="86"/>
        <v>18</v>
      </c>
      <c r="KY43" s="78">
        <f t="shared" si="86"/>
        <v>0</v>
      </c>
      <c r="KZ43" s="78">
        <f t="shared" si="86"/>
        <v>0</v>
      </c>
      <c r="LA43" s="79">
        <f t="shared" si="86"/>
        <v>0</v>
      </c>
      <c r="LB43" s="77">
        <f t="shared" si="86"/>
        <v>0</v>
      </c>
      <c r="LC43" s="78">
        <f t="shared" si="86"/>
        <v>0</v>
      </c>
      <c r="LD43" s="78">
        <f t="shared" si="86"/>
        <v>0</v>
      </c>
      <c r="LE43" s="78">
        <f t="shared" si="86"/>
        <v>0</v>
      </c>
      <c r="LF43" s="79">
        <f t="shared" si="86"/>
        <v>0</v>
      </c>
      <c r="LG43" s="77">
        <f t="shared" si="86"/>
        <v>554</v>
      </c>
      <c r="LH43" s="78">
        <f t="shared" si="86"/>
        <v>991</v>
      </c>
      <c r="LI43" s="78">
        <f t="shared" si="86"/>
        <v>431</v>
      </c>
      <c r="LJ43" s="78">
        <f t="shared" si="86"/>
        <v>390</v>
      </c>
      <c r="LK43" s="79">
        <f t="shared" si="86"/>
        <v>563</v>
      </c>
      <c r="LL43" s="77">
        <f t="shared" si="86"/>
        <v>50</v>
      </c>
      <c r="LM43" s="78">
        <f t="shared" si="86"/>
        <v>222</v>
      </c>
      <c r="LN43" s="78">
        <f t="shared" si="86"/>
        <v>74</v>
      </c>
      <c r="LO43" s="78">
        <f t="shared" si="86"/>
        <v>87</v>
      </c>
      <c r="LP43" s="79">
        <f t="shared" si="86"/>
        <v>297</v>
      </c>
      <c r="LQ43" s="77">
        <f t="shared" si="86"/>
        <v>395</v>
      </c>
      <c r="LR43" s="78">
        <f t="shared" si="86"/>
        <v>552</v>
      </c>
      <c r="LS43" s="78">
        <f t="shared" si="86"/>
        <v>277</v>
      </c>
      <c r="LT43" s="78">
        <f t="shared" si="86"/>
        <v>178</v>
      </c>
      <c r="LU43" s="79">
        <f t="shared" si="86"/>
        <v>313</v>
      </c>
      <c r="LV43" s="77">
        <f t="shared" si="86"/>
        <v>83</v>
      </c>
      <c r="LW43" s="78">
        <f t="shared" si="86"/>
        <v>16</v>
      </c>
      <c r="LX43" s="78">
        <f t="shared" si="86"/>
        <v>8</v>
      </c>
      <c r="LY43" s="78">
        <f t="shared" si="86"/>
        <v>132</v>
      </c>
      <c r="LZ43" s="79">
        <f t="shared" si="86"/>
        <v>172</v>
      </c>
      <c r="MA43" s="77">
        <f t="shared" si="86"/>
        <v>0</v>
      </c>
      <c r="MB43" s="78">
        <f t="shared" si="86"/>
        <v>0</v>
      </c>
      <c r="MC43" s="78">
        <f t="shared" si="86"/>
        <v>0</v>
      </c>
      <c r="MD43" s="78">
        <f t="shared" si="86"/>
        <v>0</v>
      </c>
      <c r="ME43" s="79">
        <f t="shared" si="86"/>
        <v>0</v>
      </c>
      <c r="MF43" s="77">
        <f t="shared" si="86"/>
        <v>0</v>
      </c>
      <c r="MG43" s="78">
        <f t="shared" si="86"/>
        <v>94</v>
      </c>
      <c r="MH43" s="78">
        <f t="shared" si="86"/>
        <v>41</v>
      </c>
      <c r="MI43" s="78">
        <f t="shared" si="86"/>
        <v>0</v>
      </c>
      <c r="MJ43" s="79">
        <f t="shared" si="86"/>
        <v>0</v>
      </c>
      <c r="MK43" s="77">
        <f t="shared" si="86"/>
        <v>31</v>
      </c>
      <c r="ML43" s="78">
        <f t="shared" si="86"/>
        <v>127</v>
      </c>
      <c r="MM43" s="78">
        <f t="shared" si="86"/>
        <v>24</v>
      </c>
      <c r="MN43" s="78">
        <f t="shared" si="86"/>
        <v>22</v>
      </c>
      <c r="MO43" s="79">
        <f t="shared" si="86"/>
        <v>77</v>
      </c>
      <c r="MP43" s="77">
        <f t="shared" si="86"/>
        <v>0</v>
      </c>
      <c r="MQ43" s="78">
        <f t="shared" si="86"/>
        <v>0</v>
      </c>
      <c r="MR43" s="78">
        <f t="shared" si="86"/>
        <v>0</v>
      </c>
      <c r="MS43" s="78">
        <f t="shared" si="86"/>
        <v>0</v>
      </c>
      <c r="MT43" s="79">
        <f t="shared" si="86"/>
        <v>28</v>
      </c>
      <c r="MU43" s="78">
        <f t="shared" si="86"/>
        <v>14</v>
      </c>
      <c r="MV43" s="78">
        <f t="shared" si="86"/>
        <v>45</v>
      </c>
      <c r="MW43" s="78">
        <f t="shared" si="86"/>
        <v>27</v>
      </c>
      <c r="MX43" s="78">
        <f t="shared" si="86"/>
        <v>0</v>
      </c>
      <c r="MY43" s="79">
        <f t="shared" si="86"/>
        <v>23</v>
      </c>
      <c r="MZ43" s="42"/>
      <c r="NA43" s="80" t="s">
        <v>61</v>
      </c>
      <c r="NB43" s="81"/>
      <c r="NC43" s="82">
        <f t="shared" ref="NC43:NM43" si="87">SUM(NC9:NC42)</f>
        <v>18</v>
      </c>
      <c r="ND43" s="83">
        <f t="shared" si="87"/>
        <v>0</v>
      </c>
      <c r="NE43" s="83">
        <f t="shared" si="87"/>
        <v>2929</v>
      </c>
      <c r="NF43" s="83">
        <f t="shared" si="87"/>
        <v>730</v>
      </c>
      <c r="NG43" s="83">
        <f t="shared" si="87"/>
        <v>1626</v>
      </c>
      <c r="NH43" s="83">
        <f t="shared" si="87"/>
        <v>411</v>
      </c>
      <c r="NI43" s="83">
        <f t="shared" si="87"/>
        <v>0</v>
      </c>
      <c r="NJ43" s="83">
        <f t="shared" si="87"/>
        <v>135</v>
      </c>
      <c r="NK43" s="83">
        <f t="shared" si="87"/>
        <v>281</v>
      </c>
      <c r="NL43" s="83">
        <f t="shared" si="87"/>
        <v>28</v>
      </c>
      <c r="NM43" s="84">
        <f t="shared" si="87"/>
        <v>109</v>
      </c>
    </row>
    <row r="44" spans="1:377" ht="14.25" customHeight="1">
      <c r="A44" s="1"/>
      <c r="B44" s="44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O44" s="46"/>
      <c r="BP44" s="46"/>
      <c r="BQ44" s="46"/>
      <c r="BR44" s="46"/>
      <c r="BS44" s="46"/>
      <c r="BT44" s="46"/>
      <c r="CA44" s="46"/>
      <c r="CB44" s="46"/>
      <c r="CC44" s="46"/>
      <c r="CJ44" s="46"/>
      <c r="CK44" s="46"/>
      <c r="CL44" s="46"/>
      <c r="CM44" s="46"/>
      <c r="CN44" s="46"/>
      <c r="CR44" s="46"/>
      <c r="CS44" s="46"/>
      <c r="CT44" s="46"/>
      <c r="DD44" s="46"/>
      <c r="DE44" s="46"/>
      <c r="DS44" s="46"/>
      <c r="FW44" s="46"/>
      <c r="GI44" s="46"/>
      <c r="GK44" s="46"/>
      <c r="GT44" s="46"/>
      <c r="HO44" s="46"/>
      <c r="IJ44" s="46"/>
      <c r="JD44" s="46"/>
      <c r="JH44" s="46"/>
      <c r="JL44" s="46"/>
      <c r="JP44" s="46"/>
      <c r="JT44" s="46"/>
      <c r="JX44" s="46"/>
      <c r="KB44" s="46"/>
      <c r="KF44" s="46"/>
      <c r="KJ44" s="46"/>
      <c r="KN44" s="46"/>
      <c r="KR44" s="46"/>
      <c r="NA44" s="85" t="s">
        <v>85</v>
      </c>
      <c r="NB44" s="86"/>
      <c r="NC44" s="87">
        <v>500</v>
      </c>
      <c r="ND44" s="88"/>
      <c r="NE44" s="88">
        <v>200</v>
      </c>
      <c r="NF44" s="88">
        <v>450</v>
      </c>
      <c r="NG44" s="88">
        <v>500</v>
      </c>
      <c r="NH44" s="88">
        <v>100</v>
      </c>
      <c r="NI44" s="88"/>
      <c r="NJ44" s="88">
        <v>100</v>
      </c>
      <c r="NK44" s="88">
        <v>400</v>
      </c>
      <c r="NL44" s="88">
        <v>100</v>
      </c>
      <c r="NM44" s="89">
        <v>50</v>
      </c>
    </row>
    <row r="45" spans="1:377" ht="14.25" customHeight="1">
      <c r="A45" s="1"/>
      <c r="B45" s="44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O45" s="46"/>
      <c r="BP45" s="46"/>
      <c r="BQ45" s="46"/>
      <c r="BR45" s="46"/>
      <c r="BS45" s="46"/>
      <c r="BT45" s="46"/>
      <c r="CA45" s="46"/>
      <c r="CB45" s="46"/>
      <c r="CC45" s="46"/>
      <c r="CJ45" s="46"/>
      <c r="CK45" s="46"/>
      <c r="CL45" s="46"/>
      <c r="CM45" s="46"/>
      <c r="CN45" s="46"/>
      <c r="CR45" s="46"/>
      <c r="CS45" s="46"/>
      <c r="CT45" s="46"/>
      <c r="DD45" s="46"/>
      <c r="DE45" s="46"/>
      <c r="DS45" s="46"/>
      <c r="FW45" s="46"/>
      <c r="GI45" s="46"/>
      <c r="GK45" s="46"/>
      <c r="GT45" s="46"/>
      <c r="HO45" s="46"/>
      <c r="IJ45" s="46"/>
      <c r="JD45" s="46"/>
      <c r="JH45" s="46"/>
      <c r="JL45" s="46"/>
      <c r="JP45" s="46"/>
      <c r="JT45" s="46"/>
      <c r="JX45" s="46"/>
      <c r="KB45" s="46"/>
      <c r="KF45" s="46"/>
      <c r="KJ45" s="46"/>
      <c r="KN45" s="46"/>
      <c r="KR45" s="46"/>
      <c r="NA45" s="90" t="s">
        <v>86</v>
      </c>
      <c r="NB45" s="91"/>
      <c r="NC45" s="92">
        <f t="shared" ref="NC45:NM45" si="88">NC44*NC43</f>
        <v>9000</v>
      </c>
      <c r="ND45" s="93">
        <f t="shared" si="88"/>
        <v>0</v>
      </c>
      <c r="NE45" s="93">
        <f t="shared" si="88"/>
        <v>585800</v>
      </c>
      <c r="NF45" s="93">
        <f t="shared" si="88"/>
        <v>328500</v>
      </c>
      <c r="NG45" s="93">
        <f t="shared" si="88"/>
        <v>813000</v>
      </c>
      <c r="NH45" s="93">
        <f t="shared" si="88"/>
        <v>41100</v>
      </c>
      <c r="NI45" s="93">
        <f t="shared" si="88"/>
        <v>0</v>
      </c>
      <c r="NJ45" s="93">
        <f t="shared" si="88"/>
        <v>13500</v>
      </c>
      <c r="NK45" s="93">
        <f t="shared" si="88"/>
        <v>112400</v>
      </c>
      <c r="NL45" s="93">
        <f t="shared" si="88"/>
        <v>2800</v>
      </c>
      <c r="NM45" s="94">
        <f t="shared" si="88"/>
        <v>5450</v>
      </c>
    </row>
    <row r="46" spans="1:377" ht="14.25" customHeight="1">
      <c r="A46" s="1"/>
      <c r="B46" s="43" t="s">
        <v>62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 t="s">
        <v>63</v>
      </c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O46" s="46"/>
      <c r="BP46" s="46"/>
      <c r="BQ46" s="46"/>
      <c r="BR46" s="46"/>
      <c r="BS46" s="46"/>
      <c r="BT46" s="46"/>
      <c r="CA46" s="46"/>
      <c r="CB46" s="46"/>
      <c r="CC46" s="46"/>
      <c r="CJ46" s="46"/>
      <c r="CK46" s="46"/>
      <c r="CL46" s="46"/>
      <c r="CM46" s="46"/>
      <c r="CN46" s="46"/>
      <c r="CR46" s="46"/>
      <c r="CS46" s="46"/>
      <c r="CT46" s="46"/>
      <c r="DD46" s="46"/>
      <c r="DE46" s="46"/>
      <c r="DS46" s="46"/>
      <c r="FW46" s="46"/>
      <c r="GI46" s="46"/>
      <c r="GK46" s="46"/>
      <c r="GT46" s="46"/>
      <c r="HO46" s="46"/>
      <c r="IJ46" s="46"/>
      <c r="JD46" s="46"/>
      <c r="JH46" s="46"/>
      <c r="JL46" s="46"/>
      <c r="JP46" s="46"/>
      <c r="JT46" s="46"/>
      <c r="JX46" s="46"/>
      <c r="KB46" s="46"/>
      <c r="KF46" s="46"/>
      <c r="KJ46" s="46"/>
      <c r="KN46" s="46"/>
      <c r="KR46" s="46"/>
      <c r="NB46" s="95" t="s">
        <v>87</v>
      </c>
      <c r="NC46" s="96">
        <f>SUM(NC43:NM43)</f>
        <v>6267</v>
      </c>
    </row>
    <row r="47" spans="1:377" ht="14.25" customHeight="1">
      <c r="A47" s="40"/>
      <c r="B47" s="43" t="s">
        <v>64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 t="s">
        <v>65</v>
      </c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40"/>
      <c r="BH47" s="40"/>
      <c r="BI47" s="40"/>
      <c r="BJ47" s="40"/>
      <c r="BK47" s="40"/>
      <c r="BL47" s="40"/>
      <c r="BO47" s="46"/>
      <c r="BP47" s="46"/>
      <c r="BQ47" s="46"/>
      <c r="BR47" s="46"/>
      <c r="BS47" s="46"/>
      <c r="BT47" s="46"/>
      <c r="CA47" s="46"/>
      <c r="CB47" s="46"/>
      <c r="CC47" s="46"/>
      <c r="CJ47" s="46"/>
      <c r="CK47" s="46"/>
      <c r="CL47" s="46"/>
      <c r="CM47" s="46"/>
      <c r="CN47" s="46"/>
      <c r="CR47" s="46"/>
      <c r="CS47" s="46"/>
      <c r="CT47" s="46"/>
      <c r="DD47" s="46"/>
      <c r="DE47" s="46"/>
      <c r="DS47" s="46"/>
      <c r="FW47" s="46"/>
      <c r="GI47" s="46"/>
      <c r="GK47" s="46"/>
      <c r="GT47" s="46"/>
      <c r="HO47" s="46"/>
      <c r="IJ47" s="46"/>
      <c r="JD47" s="46"/>
      <c r="JH47" s="46"/>
      <c r="JL47" s="46"/>
      <c r="JP47" s="46"/>
      <c r="JT47" s="46"/>
      <c r="JX47" s="46"/>
      <c r="KB47" s="46"/>
      <c r="KF47" s="46"/>
      <c r="KJ47" s="46"/>
      <c r="KN47" s="46"/>
      <c r="KR47" s="46"/>
      <c r="NB47" s="95" t="s">
        <v>88</v>
      </c>
      <c r="NC47" s="97">
        <f>NC46/(31*3+28+30)</f>
        <v>41.503311258278146</v>
      </c>
    </row>
    <row r="48" spans="1:377" ht="14.25" customHeight="1">
      <c r="B48" s="98"/>
      <c r="F48" s="46"/>
      <c r="G48" s="46"/>
      <c r="H48" s="46"/>
      <c r="I48" s="46"/>
      <c r="L48" s="46"/>
      <c r="M48" s="46"/>
      <c r="N48" s="46"/>
      <c r="O48" s="46"/>
      <c r="Q48" s="46"/>
      <c r="R48" s="46"/>
      <c r="S48" s="46"/>
      <c r="T48" s="46"/>
      <c r="X48" s="46"/>
      <c r="Y48" s="46"/>
      <c r="Z48" s="46"/>
      <c r="AA48" s="46"/>
      <c r="AC48" s="46"/>
      <c r="AD48" s="46"/>
      <c r="AE48" s="46"/>
      <c r="AF48" s="46"/>
      <c r="AJ48" s="46"/>
      <c r="AK48" s="46"/>
      <c r="AL48" s="46"/>
      <c r="AM48" s="46"/>
      <c r="AP48" s="46"/>
      <c r="AQ48" s="46"/>
      <c r="AR48" s="46"/>
      <c r="AS48" s="46"/>
      <c r="AU48" s="46"/>
      <c r="AV48" s="46"/>
      <c r="AW48" s="46"/>
      <c r="AX48" s="46"/>
      <c r="BB48" s="46"/>
      <c r="BC48" s="46"/>
      <c r="BD48" s="46"/>
      <c r="BE48" s="46"/>
      <c r="BH48" s="46"/>
      <c r="BI48" s="46"/>
      <c r="BJ48" s="46"/>
      <c r="BK48" s="46"/>
      <c r="BO48" s="46"/>
      <c r="BP48" s="46"/>
      <c r="BQ48" s="46"/>
      <c r="BR48" s="46"/>
      <c r="BS48" s="46"/>
      <c r="BT48" s="46"/>
      <c r="CA48" s="46"/>
      <c r="CB48" s="46"/>
      <c r="CC48" s="46"/>
      <c r="CJ48" s="46"/>
      <c r="CK48" s="46"/>
      <c r="CL48" s="46"/>
      <c r="CM48" s="46"/>
      <c r="CN48" s="46"/>
      <c r="CR48" s="46"/>
      <c r="CS48" s="46"/>
      <c r="CT48" s="46"/>
      <c r="DD48" s="46"/>
      <c r="DE48" s="46"/>
      <c r="DS48" s="46"/>
      <c r="EG48" s="46"/>
      <c r="EH48" s="46"/>
      <c r="EI48" s="46"/>
      <c r="EJ48" s="46"/>
      <c r="EK48" s="46"/>
      <c r="EL48" s="46"/>
      <c r="EM48" s="46"/>
      <c r="EN48" s="46"/>
      <c r="EO48" s="46"/>
      <c r="EP48" s="46"/>
      <c r="EQ48" s="46"/>
      <c r="ER48" s="46"/>
      <c r="ES48" s="46"/>
      <c r="ET48" s="46"/>
      <c r="EU48" s="46"/>
      <c r="EV48" s="46"/>
      <c r="EW48" s="46"/>
      <c r="FW48" s="46"/>
      <c r="GI48" s="46"/>
      <c r="GK48" s="46"/>
      <c r="GT48" s="46"/>
      <c r="HO48" s="46"/>
      <c r="IJ48" s="46"/>
      <c r="JD48" s="46"/>
      <c r="JH48" s="46"/>
      <c r="JL48" s="46"/>
      <c r="JP48" s="46"/>
      <c r="JT48" s="46"/>
      <c r="JX48" s="46"/>
      <c r="KB48" s="46"/>
      <c r="KF48" s="46"/>
      <c r="KJ48" s="46"/>
      <c r="KN48" s="46"/>
      <c r="KR48" s="46"/>
    </row>
    <row r="49" spans="1:387" ht="14.25">
      <c r="B49" s="98"/>
    </row>
    <row r="50" spans="1:387" ht="14.25">
      <c r="B50" s="98"/>
    </row>
    <row r="51" spans="1:387" ht="15" customHeight="1">
      <c r="B51" s="98"/>
      <c r="NB51" s="99" t="s">
        <v>89</v>
      </c>
      <c r="NC51" s="100" t="s">
        <v>6</v>
      </c>
      <c r="ND51" s="100" t="s">
        <v>7</v>
      </c>
      <c r="NE51" s="100" t="s">
        <v>74</v>
      </c>
      <c r="NF51" s="100" t="s">
        <v>8</v>
      </c>
      <c r="NG51" s="100" t="s">
        <v>9</v>
      </c>
      <c r="NH51" s="100" t="s">
        <v>10</v>
      </c>
      <c r="NI51" s="100" t="s">
        <v>11</v>
      </c>
      <c r="NJ51" s="100" t="s">
        <v>12</v>
      </c>
      <c r="NK51" s="100" t="s">
        <v>13</v>
      </c>
      <c r="NL51" s="100" t="s">
        <v>14</v>
      </c>
      <c r="NM51" s="100" t="s">
        <v>15</v>
      </c>
    </row>
    <row r="52" spans="1:387" ht="15" customHeight="1">
      <c r="A52" s="46"/>
      <c r="B52" s="98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6"/>
      <c r="CM52" s="46"/>
      <c r="CN52" s="46"/>
      <c r="CO52" s="46"/>
      <c r="CP52" s="46"/>
      <c r="CQ52" s="46"/>
      <c r="CR52" s="46"/>
      <c r="CS52" s="46"/>
      <c r="CT52" s="46"/>
      <c r="CU52" s="46"/>
      <c r="CV52" s="46"/>
      <c r="CW52" s="46"/>
      <c r="CX52" s="46"/>
      <c r="CY52" s="46"/>
      <c r="CZ52" s="46"/>
      <c r="DA52" s="46"/>
      <c r="DB52" s="46"/>
      <c r="DC52" s="46"/>
      <c r="DD52" s="46"/>
      <c r="DE52" s="46"/>
      <c r="DF52" s="46"/>
      <c r="DG52" s="46"/>
      <c r="DH52" s="46"/>
      <c r="DI52" s="46"/>
      <c r="DJ52" s="46"/>
      <c r="DK52" s="46"/>
      <c r="DL52" s="46"/>
      <c r="DM52" s="46"/>
      <c r="DN52" s="46"/>
      <c r="DO52" s="46"/>
      <c r="DP52" s="46"/>
      <c r="DQ52" s="46"/>
      <c r="DR52" s="46"/>
      <c r="DS52" s="46"/>
      <c r="DT52" s="46"/>
      <c r="DU52" s="46"/>
      <c r="DV52" s="46"/>
      <c r="DW52" s="46"/>
      <c r="DX52" s="46"/>
      <c r="DY52" s="46"/>
      <c r="DZ52" s="46"/>
      <c r="EA52" s="46"/>
      <c r="EB52" s="46"/>
      <c r="EC52" s="46"/>
      <c r="ED52" s="46"/>
      <c r="EE52" s="46"/>
      <c r="EF52" s="46"/>
      <c r="EG52" s="46"/>
      <c r="EH52" s="46"/>
      <c r="EI52" s="46"/>
      <c r="EJ52" s="46"/>
      <c r="EK52" s="46"/>
      <c r="EL52" s="46"/>
      <c r="EM52" s="46"/>
      <c r="EN52" s="46"/>
      <c r="EO52" s="46"/>
      <c r="EP52" s="46"/>
      <c r="EQ52" s="46"/>
      <c r="ER52" s="46"/>
      <c r="ES52" s="46"/>
      <c r="ET52" s="46"/>
      <c r="EU52" s="46"/>
      <c r="EV52" s="46"/>
      <c r="EW52" s="46"/>
      <c r="EX52" s="46"/>
      <c r="EY52" s="46"/>
      <c r="EZ52" s="46"/>
      <c r="FA52" s="46"/>
      <c r="FB52" s="46"/>
      <c r="FC52" s="46"/>
      <c r="FD52" s="46"/>
      <c r="FE52" s="46"/>
      <c r="FF52" s="46"/>
      <c r="FG52" s="46"/>
      <c r="FH52" s="46"/>
      <c r="FI52" s="46"/>
      <c r="FJ52" s="46"/>
      <c r="FK52" s="46"/>
      <c r="FL52" s="46"/>
      <c r="FM52" s="46"/>
      <c r="FN52" s="46"/>
      <c r="FO52" s="46"/>
      <c r="FP52" s="46"/>
      <c r="FQ52" s="46"/>
      <c r="FR52" s="46"/>
      <c r="FS52" s="46"/>
      <c r="FT52" s="46"/>
      <c r="FU52" s="46"/>
      <c r="FV52" s="46"/>
      <c r="FW52" s="46"/>
      <c r="FX52" s="46"/>
      <c r="FY52" s="46"/>
      <c r="FZ52" s="46"/>
      <c r="GA52" s="46"/>
      <c r="GB52" s="46"/>
      <c r="GC52" s="46"/>
      <c r="GD52" s="46"/>
      <c r="GE52" s="46"/>
      <c r="GF52" s="46"/>
      <c r="GG52" s="46"/>
      <c r="GH52" s="46"/>
      <c r="GI52" s="46"/>
      <c r="GJ52" s="46"/>
      <c r="GK52" s="46"/>
      <c r="GL52" s="46"/>
      <c r="GM52" s="46"/>
      <c r="GN52" s="46"/>
      <c r="GO52" s="46"/>
      <c r="GP52" s="46"/>
      <c r="GQ52" s="46"/>
      <c r="GR52" s="46"/>
      <c r="GS52" s="46"/>
      <c r="GT52" s="46"/>
      <c r="GU52" s="46"/>
      <c r="GV52" s="46"/>
      <c r="GW52" s="46"/>
      <c r="GX52" s="46"/>
      <c r="GY52" s="46"/>
      <c r="GZ52" s="46"/>
      <c r="HA52" s="46"/>
      <c r="HB52" s="46"/>
      <c r="HC52" s="46"/>
      <c r="HD52" s="46"/>
      <c r="HE52" s="46"/>
      <c r="HF52" s="46"/>
      <c r="HG52" s="46"/>
      <c r="HH52" s="46"/>
      <c r="HI52" s="46"/>
      <c r="HJ52" s="46"/>
      <c r="HK52" s="46"/>
      <c r="HL52" s="46"/>
      <c r="HM52" s="46"/>
      <c r="HN52" s="46"/>
      <c r="HO52" s="46"/>
      <c r="HP52" s="46"/>
      <c r="HQ52" s="46"/>
      <c r="HR52" s="46"/>
      <c r="HS52" s="46"/>
      <c r="HT52" s="46"/>
      <c r="HU52" s="46"/>
      <c r="HV52" s="46"/>
      <c r="HW52" s="46"/>
      <c r="HX52" s="46"/>
      <c r="HY52" s="46"/>
      <c r="HZ52" s="46"/>
      <c r="IA52" s="46"/>
      <c r="IB52" s="46"/>
      <c r="IC52" s="46"/>
      <c r="ID52" s="46"/>
      <c r="IE52" s="46"/>
      <c r="IF52" s="46"/>
      <c r="IG52" s="46"/>
      <c r="IH52" s="46"/>
      <c r="II52" s="46"/>
      <c r="IJ52" s="46"/>
      <c r="IK52" s="46"/>
      <c r="IL52" s="46"/>
      <c r="IM52" s="46"/>
      <c r="IN52" s="46"/>
      <c r="IO52" s="46"/>
      <c r="IP52" s="46"/>
      <c r="IQ52" s="46"/>
      <c r="IR52" s="46"/>
      <c r="IS52" s="46"/>
      <c r="IT52" s="46"/>
      <c r="IU52" s="46"/>
      <c r="IV52" s="46"/>
      <c r="IW52" s="46"/>
      <c r="IX52" s="46"/>
      <c r="IY52" s="46"/>
      <c r="IZ52" s="46"/>
      <c r="JA52" s="46"/>
      <c r="JB52" s="46"/>
      <c r="JC52" s="46"/>
      <c r="JD52" s="46"/>
      <c r="JE52" s="46"/>
      <c r="JF52" s="46"/>
      <c r="JG52" s="46"/>
      <c r="JH52" s="46"/>
      <c r="JI52" s="46"/>
      <c r="JJ52" s="46"/>
      <c r="JK52" s="46"/>
      <c r="JL52" s="46"/>
      <c r="JM52" s="46"/>
      <c r="JN52" s="46"/>
      <c r="JO52" s="46"/>
      <c r="JP52" s="46"/>
      <c r="JQ52" s="46"/>
      <c r="JR52" s="46"/>
      <c r="JS52" s="46"/>
      <c r="JT52" s="46"/>
      <c r="JU52" s="46"/>
      <c r="JV52" s="46"/>
      <c r="JW52" s="46"/>
      <c r="JX52" s="46"/>
      <c r="JY52" s="46"/>
      <c r="JZ52" s="46"/>
      <c r="KA52" s="46"/>
      <c r="KB52" s="46"/>
      <c r="KC52" s="46"/>
      <c r="KD52" s="46"/>
      <c r="KE52" s="46"/>
      <c r="KF52" s="46"/>
      <c r="KG52" s="46"/>
      <c r="KH52" s="46"/>
      <c r="KI52" s="46"/>
      <c r="KJ52" s="46"/>
      <c r="KK52" s="46"/>
      <c r="KL52" s="46"/>
      <c r="KM52" s="46"/>
      <c r="KN52" s="46"/>
      <c r="KO52" s="46"/>
      <c r="KP52" s="46"/>
      <c r="KQ52" s="46"/>
      <c r="KR52" s="46"/>
      <c r="KS52" s="46"/>
      <c r="KT52" s="46"/>
      <c r="KU52" s="46"/>
      <c r="KV52" s="46"/>
      <c r="KW52" s="46"/>
      <c r="KX52" s="46"/>
      <c r="KY52" s="46"/>
      <c r="KZ52" s="46"/>
      <c r="LA52" s="46"/>
      <c r="LB52" s="46"/>
      <c r="LC52" s="46"/>
      <c r="LD52" s="46"/>
      <c r="LE52" s="46"/>
      <c r="LF52" s="46"/>
      <c r="LG52" s="46"/>
      <c r="LH52" s="46"/>
      <c r="LI52" s="46"/>
      <c r="LJ52" s="46"/>
      <c r="LK52" s="46"/>
      <c r="LL52" s="46"/>
      <c r="LM52" s="46"/>
      <c r="LN52" s="46"/>
      <c r="LO52" s="46"/>
      <c r="LP52" s="46"/>
      <c r="LQ52" s="46"/>
      <c r="LR52" s="46"/>
      <c r="LS52" s="46"/>
      <c r="LT52" s="46"/>
      <c r="LU52" s="46"/>
      <c r="LV52" s="46"/>
      <c r="LW52" s="46"/>
      <c r="LX52" s="46"/>
      <c r="LY52" s="46"/>
      <c r="LZ52" s="46"/>
      <c r="MA52" s="46"/>
      <c r="MB52" s="46"/>
      <c r="MC52" s="46"/>
      <c r="MD52" s="46"/>
      <c r="ME52" s="46"/>
      <c r="MF52" s="46"/>
      <c r="MG52" s="46"/>
      <c r="MH52" s="46"/>
      <c r="MI52" s="46"/>
      <c r="MJ52" s="46"/>
      <c r="MK52" s="46"/>
      <c r="ML52" s="46"/>
      <c r="MM52" s="46"/>
      <c r="MN52" s="46"/>
      <c r="MO52" s="46"/>
      <c r="MP52" s="46"/>
      <c r="MQ52" s="46"/>
      <c r="MR52" s="46"/>
      <c r="MS52" s="46"/>
      <c r="MT52" s="46"/>
      <c r="MU52" s="46"/>
      <c r="MV52" s="46"/>
      <c r="MW52" s="46"/>
      <c r="MX52" s="46"/>
      <c r="MY52" s="46"/>
      <c r="MZ52" s="46"/>
      <c r="NA52" s="46"/>
      <c r="NB52" s="99"/>
      <c r="NC52" s="101">
        <f t="shared" ref="NC52:NM52" si="89">NC43</f>
        <v>18</v>
      </c>
      <c r="ND52" s="101">
        <f t="shared" si="89"/>
        <v>0</v>
      </c>
      <c r="NE52" s="101">
        <f t="shared" si="89"/>
        <v>2929</v>
      </c>
      <c r="NF52" s="101">
        <f t="shared" si="89"/>
        <v>730</v>
      </c>
      <c r="NG52" s="101">
        <f t="shared" si="89"/>
        <v>1626</v>
      </c>
      <c r="NH52" s="101">
        <f t="shared" si="89"/>
        <v>411</v>
      </c>
      <c r="NI52" s="101">
        <f t="shared" si="89"/>
        <v>0</v>
      </c>
      <c r="NJ52" s="101">
        <f t="shared" si="89"/>
        <v>135</v>
      </c>
      <c r="NK52" s="101">
        <f t="shared" si="89"/>
        <v>281</v>
      </c>
      <c r="NL52" s="101">
        <f t="shared" si="89"/>
        <v>28</v>
      </c>
      <c r="NM52" s="101">
        <f t="shared" si="89"/>
        <v>109</v>
      </c>
      <c r="NN52" s="46"/>
      <c r="NO52" s="46"/>
      <c r="NP52" s="46"/>
      <c r="NQ52" s="46"/>
      <c r="NR52" s="46"/>
      <c r="NS52" s="46"/>
      <c r="NT52" s="46"/>
      <c r="NU52" s="46"/>
      <c r="NV52" s="46"/>
      <c r="NW52" s="46"/>
    </row>
    <row r="53" spans="1:387" ht="15" customHeight="1">
      <c r="B53" s="98"/>
      <c r="NB53" s="102" t="s">
        <v>85</v>
      </c>
      <c r="NC53" s="103">
        <v>500</v>
      </c>
      <c r="ND53" s="103"/>
      <c r="NE53" s="103">
        <v>200</v>
      </c>
      <c r="NF53" s="103">
        <v>450</v>
      </c>
      <c r="NG53" s="103">
        <v>500</v>
      </c>
      <c r="NH53" s="103">
        <v>100</v>
      </c>
      <c r="NI53" s="103"/>
      <c r="NJ53" s="103">
        <v>100</v>
      </c>
      <c r="NK53" s="103">
        <v>400</v>
      </c>
      <c r="NL53" s="103">
        <v>100</v>
      </c>
      <c r="NM53" s="103">
        <v>50</v>
      </c>
    </row>
    <row r="54" spans="1:387" ht="15" customHeight="1">
      <c r="B54" s="98"/>
      <c r="NB54" s="102" t="s">
        <v>86</v>
      </c>
      <c r="NC54" s="104">
        <v>9000</v>
      </c>
      <c r="ND54" s="104">
        <v>0</v>
      </c>
      <c r="NE54" s="104">
        <v>585800</v>
      </c>
      <c r="NF54" s="104">
        <v>328500</v>
      </c>
      <c r="NG54" s="104">
        <v>813000</v>
      </c>
      <c r="NH54" s="104">
        <v>41100</v>
      </c>
      <c r="NI54" s="104">
        <v>0</v>
      </c>
      <c r="NJ54" s="104">
        <v>13500</v>
      </c>
      <c r="NK54" s="104">
        <v>112400</v>
      </c>
      <c r="NL54" s="104">
        <v>2800</v>
      </c>
      <c r="NM54" s="104">
        <v>5450</v>
      </c>
    </row>
    <row r="55" spans="1:387" ht="14.25">
      <c r="B55" s="98"/>
    </row>
    <row r="56" spans="1:387" ht="14.25">
      <c r="B56" s="98"/>
    </row>
    <row r="57" spans="1:387" ht="14.25">
      <c r="B57" s="98"/>
    </row>
    <row r="58" spans="1:387" ht="14.25">
      <c r="B58" s="98"/>
    </row>
    <row r="59" spans="1:387" ht="14.25">
      <c r="B59" s="98"/>
    </row>
    <row r="60" spans="1:387" ht="14.25">
      <c r="B60" s="98"/>
    </row>
    <row r="61" spans="1:387" ht="14.25">
      <c r="B61" s="98"/>
    </row>
    <row r="62" spans="1:387" ht="14.25">
      <c r="B62" s="98"/>
    </row>
    <row r="63" spans="1:387" ht="14.25">
      <c r="B63" s="98"/>
    </row>
    <row r="64" spans="1:387" ht="14.25">
      <c r="B64" s="98"/>
    </row>
    <row r="65" spans="2:2" ht="14.25">
      <c r="B65" s="98"/>
    </row>
    <row r="66" spans="2:2" ht="14.25">
      <c r="B66" s="98"/>
    </row>
    <row r="67" spans="2:2" ht="14.25">
      <c r="B67" s="98"/>
    </row>
    <row r="68" spans="2:2" ht="14.25">
      <c r="B68" s="98"/>
    </row>
    <row r="69" spans="2:2" ht="14.25">
      <c r="B69" s="98"/>
    </row>
    <row r="70" spans="2:2" ht="14.25">
      <c r="B70" s="98"/>
    </row>
    <row r="71" spans="2:2" ht="14.25">
      <c r="B71" s="98"/>
    </row>
    <row r="72" spans="2:2" ht="14.25">
      <c r="B72" s="98"/>
    </row>
    <row r="73" spans="2:2" ht="14.25">
      <c r="B73" s="98"/>
    </row>
    <row r="74" spans="2:2" ht="14.25">
      <c r="B74" s="98"/>
    </row>
    <row r="75" spans="2:2" ht="14.25">
      <c r="B75" s="98"/>
    </row>
    <row r="76" spans="2:2" ht="14.25">
      <c r="B76" s="98"/>
    </row>
    <row r="77" spans="2:2" ht="14.25">
      <c r="B77" s="98"/>
    </row>
    <row r="78" spans="2:2" ht="14.25">
      <c r="B78" s="98"/>
    </row>
    <row r="79" spans="2:2" ht="14.25">
      <c r="B79" s="98"/>
    </row>
    <row r="80" spans="2:2" ht="14.25">
      <c r="B80" s="98"/>
    </row>
    <row r="81" spans="2:2" ht="14.25">
      <c r="B81" s="98"/>
    </row>
    <row r="82" spans="2:2" ht="14.25">
      <c r="B82" s="98"/>
    </row>
    <row r="83" spans="2:2" ht="14.25">
      <c r="B83" s="98"/>
    </row>
    <row r="84" spans="2:2" ht="14.25">
      <c r="B84" s="98"/>
    </row>
    <row r="85" spans="2:2" ht="14.25">
      <c r="B85" s="98"/>
    </row>
    <row r="86" spans="2:2" ht="14.25">
      <c r="B86" s="98"/>
    </row>
    <row r="87" spans="2:2" ht="14.25">
      <c r="B87" s="98"/>
    </row>
    <row r="88" spans="2:2" ht="14.25">
      <c r="B88" s="98"/>
    </row>
    <row r="89" spans="2:2" ht="14.25">
      <c r="B89" s="98"/>
    </row>
    <row r="90" spans="2:2" ht="14.25">
      <c r="B90" s="98"/>
    </row>
    <row r="91" spans="2:2" ht="14.25">
      <c r="B91" s="98"/>
    </row>
  </sheetData>
  <mergeCells count="178">
    <mergeCell ref="FA6:FF6"/>
    <mergeCell ref="FG6:FO6"/>
    <mergeCell ref="DG6:DL6"/>
    <mergeCell ref="DM6:DR6"/>
    <mergeCell ref="DT6:DY6"/>
    <mergeCell ref="DZ6:EE6"/>
    <mergeCell ref="EF6:EK6"/>
    <mergeCell ref="EL6:EQ6"/>
    <mergeCell ref="ES6:EZ6"/>
    <mergeCell ref="HL6:HR6"/>
    <mergeCell ref="HT6:HV6"/>
    <mergeCell ref="FP6:FU6"/>
    <mergeCell ref="FV6:GD6"/>
    <mergeCell ref="GE6:GL6"/>
    <mergeCell ref="GM6:GR6"/>
    <mergeCell ref="GS6:GY6"/>
    <mergeCell ref="GZ6:HE6"/>
    <mergeCell ref="HF6:HK6"/>
    <mergeCell ref="MP7:MT7"/>
    <mergeCell ref="MU7:MY7"/>
    <mergeCell ref="LB6:LF6"/>
    <mergeCell ref="LG6:LK6"/>
    <mergeCell ref="KW6:LA6"/>
    <mergeCell ref="KW7:LA7"/>
    <mergeCell ref="JV6:JY6"/>
    <mergeCell ref="JZ6:KC6"/>
    <mergeCell ref="KD6:KG6"/>
    <mergeCell ref="KH6:KK6"/>
    <mergeCell ref="KL6:KO6"/>
    <mergeCell ref="KP6:KS6"/>
    <mergeCell ref="KP7:KS7"/>
    <mergeCell ref="NB6:NB8"/>
    <mergeCell ref="NC6:NM6"/>
    <mergeCell ref="LB7:LF7"/>
    <mergeCell ref="LG7:LK7"/>
    <mergeCell ref="NC7:NM7"/>
    <mergeCell ref="BN3:DL3"/>
    <mergeCell ref="DM3:EQ3"/>
    <mergeCell ref="ES3:GL3"/>
    <mergeCell ref="GM3:HR3"/>
    <mergeCell ref="JB3:JY3"/>
    <mergeCell ref="JZ3:KS3"/>
    <mergeCell ref="KU3:MY4"/>
    <mergeCell ref="LL6:LP6"/>
    <mergeCell ref="LQ6:LU6"/>
    <mergeCell ref="LV6:LZ6"/>
    <mergeCell ref="MA6:ME6"/>
    <mergeCell ref="MF6:MJ6"/>
    <mergeCell ref="MK6:MO6"/>
    <mergeCell ref="MP6:MT6"/>
    <mergeCell ref="MU6:MY6"/>
    <mergeCell ref="DT7:DY7"/>
    <mergeCell ref="DZ7:EE7"/>
    <mergeCell ref="EF7:EK7"/>
    <mergeCell ref="LL7:LP7"/>
    <mergeCell ref="A1:A2"/>
    <mergeCell ref="B1:BL2"/>
    <mergeCell ref="BN1:EQ2"/>
    <mergeCell ref="ES1:HR2"/>
    <mergeCell ref="HT1:IZ2"/>
    <mergeCell ref="JB1:KS2"/>
    <mergeCell ref="A3:B3"/>
    <mergeCell ref="Q6:V6"/>
    <mergeCell ref="W6:AB6"/>
    <mergeCell ref="AC6:AH6"/>
    <mergeCell ref="AI6:AN6"/>
    <mergeCell ref="BN6:BU6"/>
    <mergeCell ref="BV6:CD6"/>
    <mergeCell ref="CE6:CO6"/>
    <mergeCell ref="CP6:CX6"/>
    <mergeCell ref="CY6:DF6"/>
    <mergeCell ref="IL6:IN6"/>
    <mergeCell ref="IO6:IQ6"/>
    <mergeCell ref="JB6:JE6"/>
    <mergeCell ref="JF6:JI6"/>
    <mergeCell ref="JJ6:JM6"/>
    <mergeCell ref="JN6:JQ6"/>
    <mergeCell ref="JR6:JU6"/>
    <mergeCell ref="AO6:AT6"/>
    <mergeCell ref="FA7:FF7"/>
    <mergeCell ref="FG7:FO7"/>
    <mergeCell ref="FP7:FU7"/>
    <mergeCell ref="FV7:GD7"/>
    <mergeCell ref="GE7:GL7"/>
    <mergeCell ref="GM7:GR7"/>
    <mergeCell ref="GS7:GY7"/>
    <mergeCell ref="BA7:BF7"/>
    <mergeCell ref="BG7:BL7"/>
    <mergeCell ref="BN7:BU7"/>
    <mergeCell ref="BV7:CD7"/>
    <mergeCell ref="CE7:CO7"/>
    <mergeCell ref="CP7:CX7"/>
    <mergeCell ref="CY7:DF7"/>
    <mergeCell ref="DG7:DL7"/>
    <mergeCell ref="DM7:DR7"/>
    <mergeCell ref="A6:A8"/>
    <mergeCell ref="B6:B8"/>
    <mergeCell ref="C6:D6"/>
    <mergeCell ref="E6:J6"/>
    <mergeCell ref="K6:P6"/>
    <mergeCell ref="A31:A33"/>
    <mergeCell ref="A34:A35"/>
    <mergeCell ref="E7:J7"/>
    <mergeCell ref="K7:P7"/>
    <mergeCell ref="A9:A14"/>
    <mergeCell ref="A15:A17"/>
    <mergeCell ref="A19:A23"/>
    <mergeCell ref="A25:A26"/>
    <mergeCell ref="A28:A29"/>
    <mergeCell ref="JB7:JE7"/>
    <mergeCell ref="JF7:JI7"/>
    <mergeCell ref="JJ7:JM7"/>
    <mergeCell ref="JN7:JQ7"/>
    <mergeCell ref="JR7:JU7"/>
    <mergeCell ref="JV7:JY7"/>
    <mergeCell ref="JZ7:KC7"/>
    <mergeCell ref="KD7:KG7"/>
    <mergeCell ref="C3:AH3"/>
    <mergeCell ref="AI3:BL3"/>
    <mergeCell ref="AU6:AZ6"/>
    <mergeCell ref="BA6:BF6"/>
    <mergeCell ref="BG6:BL6"/>
    <mergeCell ref="Q7:V7"/>
    <mergeCell ref="W7:AB7"/>
    <mergeCell ref="AC7:AH7"/>
    <mergeCell ref="AI7:AN7"/>
    <mergeCell ref="AO7:AT7"/>
    <mergeCell ref="AU7:AZ7"/>
    <mergeCell ref="EL7:EQ7"/>
    <mergeCell ref="ES7:EZ7"/>
    <mergeCell ref="GZ7:HE7"/>
    <mergeCell ref="HF7:HK7"/>
    <mergeCell ref="HL7:HR7"/>
    <mergeCell ref="KU28:KU29"/>
    <mergeCell ref="KU31:KU33"/>
    <mergeCell ref="KU34:KU35"/>
    <mergeCell ref="NA25:NA26"/>
    <mergeCell ref="NA28:NA29"/>
    <mergeCell ref="NA31:NA33"/>
    <mergeCell ref="NA34:NA35"/>
    <mergeCell ref="KH7:KK7"/>
    <mergeCell ref="KL7:KO7"/>
    <mergeCell ref="KU9:KU14"/>
    <mergeCell ref="NA9:NA14"/>
    <mergeCell ref="KU15:KU17"/>
    <mergeCell ref="NA15:NA17"/>
    <mergeCell ref="NA19:NA23"/>
    <mergeCell ref="KU6:KU8"/>
    <mergeCell ref="KV6:KV8"/>
    <mergeCell ref="KU19:KU23"/>
    <mergeCell ref="KU25:KU26"/>
    <mergeCell ref="NA6:NA8"/>
    <mergeCell ref="LQ7:LU7"/>
    <mergeCell ref="LV7:LZ7"/>
    <mergeCell ref="MA7:ME7"/>
    <mergeCell ref="MF7:MJ7"/>
    <mergeCell ref="MK7:MO7"/>
    <mergeCell ref="HT3:IK3"/>
    <mergeCell ref="IL3:IZ3"/>
    <mergeCell ref="HZ6:IB6"/>
    <mergeCell ref="IC6:IE6"/>
    <mergeCell ref="IF6:IH6"/>
    <mergeCell ref="II6:IK6"/>
    <mergeCell ref="IX6:IZ6"/>
    <mergeCell ref="IL7:IN7"/>
    <mergeCell ref="IO7:IQ7"/>
    <mergeCell ref="HW6:HY6"/>
    <mergeCell ref="HT7:HV7"/>
    <mergeCell ref="HW7:HY7"/>
    <mergeCell ref="HZ7:IB7"/>
    <mergeCell ref="IC7:IE7"/>
    <mergeCell ref="IF7:IH7"/>
    <mergeCell ref="II7:IK7"/>
    <mergeCell ref="IR6:IT6"/>
    <mergeCell ref="IU6:IW6"/>
    <mergeCell ref="IR7:IT7"/>
    <mergeCell ref="IU7:IW7"/>
    <mergeCell ref="IX7:IZ7"/>
  </mergeCells>
  <pageMargins left="0.7" right="0.7" top="0.75" bottom="0.75" header="0" footer="0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X1000"/>
  <sheetViews>
    <sheetView topLeftCell="NU1" workbookViewId="0">
      <selection sqref="A1:A2"/>
    </sheetView>
  </sheetViews>
  <sheetFormatPr baseColWidth="10" defaultColWidth="12.625" defaultRowHeight="15" customHeight="1"/>
  <cols>
    <col min="1" max="1" width="33.875" customWidth="1"/>
    <col min="2" max="2" width="32.125" customWidth="1"/>
    <col min="3" max="9" width="2.875" customWidth="1"/>
    <col min="10" max="10" width="2.625" customWidth="1"/>
    <col min="11" max="11" width="2.875" customWidth="1"/>
    <col min="12" max="15" width="3" customWidth="1"/>
    <col min="16" max="16" width="2.625" customWidth="1"/>
    <col min="17" max="17" width="2.75" customWidth="1"/>
    <col min="18" max="19" width="3" customWidth="1"/>
    <col min="20" max="20" width="2.5" customWidth="1"/>
    <col min="21" max="21" width="3.75" customWidth="1"/>
    <col min="22" max="22" width="4.125" customWidth="1"/>
    <col min="23" max="23" width="3.5" customWidth="1"/>
    <col min="24" max="24" width="5.625" customWidth="1"/>
    <col min="25" max="26" width="3" customWidth="1"/>
    <col min="27" max="28" width="3.375" customWidth="1"/>
    <col min="29" max="29" width="2.75" customWidth="1"/>
    <col min="30" max="30" width="4.125" customWidth="1"/>
    <col min="31" max="31" width="2.875" customWidth="1"/>
    <col min="32" max="32" width="4" customWidth="1"/>
    <col min="33" max="36" width="3.25" customWidth="1"/>
    <col min="37" max="39" width="3" customWidth="1"/>
    <col min="40" max="40" width="4.5" customWidth="1"/>
    <col min="41" max="41" width="2.875" customWidth="1"/>
    <col min="42" max="42" width="4" customWidth="1"/>
    <col min="43" max="44" width="2.875" customWidth="1"/>
    <col min="45" max="45" width="2.5" customWidth="1"/>
    <col min="46" max="46" width="2.875" customWidth="1"/>
    <col min="47" max="47" width="2.75" customWidth="1"/>
    <col min="48" max="48" width="2.5" customWidth="1"/>
    <col min="49" max="49" width="3" customWidth="1"/>
    <col min="50" max="50" width="2.5" customWidth="1"/>
    <col min="51" max="51" width="2.125" customWidth="1"/>
    <col min="52" max="52" width="2.625" customWidth="1"/>
    <col min="53" max="53" width="2.75" customWidth="1"/>
    <col min="54" max="54" width="3.25" customWidth="1"/>
    <col min="55" max="55" width="2.625" customWidth="1"/>
    <col min="56" max="56" width="2.75" customWidth="1"/>
    <col min="57" max="57" width="2.125" customWidth="1"/>
    <col min="58" max="58" width="3.125" customWidth="1"/>
    <col min="59" max="59" width="2.5" customWidth="1"/>
    <col min="60" max="61" width="2.75" customWidth="1"/>
    <col min="62" max="62" width="2.5" customWidth="1"/>
    <col min="63" max="63" width="3.125" customWidth="1"/>
    <col min="64" max="64" width="2.75" customWidth="1"/>
    <col min="65" max="66" width="2.5" customWidth="1"/>
    <col min="67" max="67" width="2.75" customWidth="1"/>
    <col min="68" max="68" width="2.375" customWidth="1"/>
    <col min="69" max="72" width="2.625" customWidth="1"/>
    <col min="73" max="73" width="2.75" customWidth="1"/>
    <col min="74" max="75" width="2.5" customWidth="1"/>
    <col min="76" max="76" width="2.875" customWidth="1"/>
    <col min="77" max="77" width="2.375" customWidth="1"/>
    <col min="78" max="78" width="2.75" customWidth="1"/>
    <col min="79" max="79" width="2.625" customWidth="1"/>
    <col min="80" max="80" width="2.75" customWidth="1"/>
    <col min="81" max="81" width="3.5" customWidth="1"/>
    <col min="82" max="82" width="4" customWidth="1"/>
    <col min="83" max="85" width="3.875" customWidth="1"/>
    <col min="86" max="88" width="2.875" customWidth="1"/>
    <col min="89" max="89" width="3.25" customWidth="1"/>
    <col min="90" max="90" width="2.625" customWidth="1"/>
    <col min="91" max="91" width="3.25" customWidth="1"/>
    <col min="92" max="92" width="4" customWidth="1"/>
    <col min="93" max="93" width="3.75" customWidth="1"/>
    <col min="94" max="95" width="3.375" customWidth="1"/>
    <col min="96" max="96" width="3.5" customWidth="1"/>
    <col min="97" max="97" width="4.25" customWidth="1"/>
    <col min="98" max="98" width="4.625" customWidth="1"/>
    <col min="99" max="99" width="4.125" customWidth="1"/>
    <col min="100" max="100" width="4.25" customWidth="1"/>
    <col min="101" max="101" width="3.875" customWidth="1"/>
    <col min="102" max="102" width="3.375" customWidth="1"/>
    <col min="103" max="104" width="2.625" customWidth="1"/>
    <col min="105" max="105" width="3.25" customWidth="1"/>
    <col min="106" max="106" width="4" customWidth="1"/>
    <col min="107" max="107" width="3.25" customWidth="1"/>
    <col min="108" max="108" width="2.5" customWidth="1"/>
    <col min="109" max="109" width="2.75" customWidth="1"/>
    <col min="110" max="110" width="3.125" customWidth="1"/>
    <col min="111" max="111" width="2.5" customWidth="1"/>
    <col min="112" max="112" width="3.5" customWidth="1"/>
    <col min="113" max="113" width="3.75" customWidth="1"/>
    <col min="114" max="115" width="3.375" customWidth="1"/>
    <col min="116" max="116" width="3.25" customWidth="1"/>
    <col min="117" max="117" width="2.875" customWidth="1"/>
    <col min="118" max="118" width="3" customWidth="1"/>
    <col min="119" max="119" width="3.5" customWidth="1"/>
    <col min="120" max="120" width="2.375" customWidth="1"/>
    <col min="121" max="121" width="2.75" customWidth="1"/>
    <col min="122" max="123" width="3.375" customWidth="1"/>
    <col min="124" max="124" width="3.75" customWidth="1"/>
    <col min="125" max="125" width="2.5" customWidth="1"/>
    <col min="126" max="126" width="2.375" customWidth="1"/>
    <col min="127" max="127" width="2.75" customWidth="1"/>
    <col min="128" max="128" width="2.5" customWidth="1"/>
    <col min="129" max="129" width="2.875" customWidth="1"/>
    <col min="130" max="130" width="3.125" customWidth="1"/>
    <col min="131" max="131" width="2.75" customWidth="1"/>
    <col min="132" max="132" width="3.875" customWidth="1"/>
    <col min="133" max="133" width="2.625" customWidth="1"/>
    <col min="134" max="134" width="2.875" customWidth="1"/>
    <col min="135" max="135" width="3" customWidth="1"/>
    <col min="136" max="136" width="2.375" customWidth="1"/>
    <col min="137" max="137" width="2.625" customWidth="1"/>
    <col min="138" max="139" width="3.875" customWidth="1"/>
    <col min="140" max="140" width="3.125" customWidth="1"/>
    <col min="141" max="141" width="3" customWidth="1"/>
    <col min="142" max="142" width="3.125" customWidth="1"/>
    <col min="143" max="143" width="4.125" customWidth="1"/>
    <col min="144" max="144" width="2.75" customWidth="1"/>
    <col min="145" max="145" width="4" customWidth="1"/>
    <col min="146" max="147" width="2.875" customWidth="1"/>
    <col min="148" max="148" width="3.25" customWidth="1"/>
    <col min="149" max="149" width="4.875" customWidth="1"/>
    <col min="150" max="150" width="4.25" customWidth="1"/>
    <col min="151" max="151" width="4.75" customWidth="1"/>
    <col min="152" max="152" width="2.625" customWidth="1"/>
    <col min="153" max="153" width="3.25" customWidth="1"/>
    <col min="154" max="155" width="2.625" customWidth="1"/>
    <col min="156" max="156" width="3.125" customWidth="1"/>
    <col min="157" max="157" width="2.875" customWidth="1"/>
    <col min="158" max="158" width="2.75" customWidth="1"/>
    <col min="159" max="160" width="3.375" customWidth="1"/>
    <col min="161" max="161" width="3.625" customWidth="1"/>
    <col min="162" max="162" width="2.75" customWidth="1"/>
    <col min="163" max="163" width="3.375" customWidth="1"/>
    <col min="164" max="164" width="3.25" customWidth="1"/>
    <col min="165" max="165" width="3.375" customWidth="1"/>
    <col min="166" max="166" width="3.125" customWidth="1"/>
    <col min="167" max="167" width="3.875" customWidth="1"/>
    <col min="168" max="168" width="4.5" customWidth="1"/>
    <col min="169" max="169" width="3.625" customWidth="1"/>
    <col min="170" max="170" width="3.125" customWidth="1"/>
    <col min="171" max="171" width="4" customWidth="1"/>
    <col min="172" max="172" width="4.375" customWidth="1"/>
    <col min="173" max="174" width="3.375" customWidth="1"/>
    <col min="175" max="175" width="3.625" customWidth="1"/>
    <col min="176" max="176" width="3.75" customWidth="1"/>
    <col min="177" max="177" width="4.375" customWidth="1"/>
    <col min="178" max="178" width="4.75" customWidth="1"/>
    <col min="179" max="179" width="3.625" customWidth="1"/>
    <col min="180" max="180" width="3.5" customWidth="1"/>
    <col min="181" max="181" width="3" customWidth="1"/>
    <col min="182" max="182" width="3.25" customWidth="1"/>
    <col min="183" max="183" width="3.875" customWidth="1"/>
    <col min="184" max="184" width="3.625" customWidth="1"/>
    <col min="185" max="185" width="3.5" customWidth="1"/>
    <col min="186" max="186" width="3.375" customWidth="1"/>
    <col min="187" max="187" width="3.625" customWidth="1"/>
    <col min="188" max="188" width="3.5" customWidth="1"/>
    <col min="189" max="189" width="3.625" customWidth="1"/>
    <col min="190" max="190" width="3.375" customWidth="1"/>
    <col min="191" max="191" width="3.75" customWidth="1"/>
    <col min="192" max="193" width="3.375" customWidth="1"/>
    <col min="194" max="195" width="3.625" customWidth="1"/>
    <col min="196" max="196" width="3.375" customWidth="1"/>
    <col min="197" max="197" width="3.5" customWidth="1"/>
    <col min="198" max="198" width="3.875" customWidth="1"/>
    <col min="199" max="199" width="2.75" customWidth="1"/>
    <col min="200" max="200" width="3.25" customWidth="1"/>
    <col min="201" max="201" width="3" customWidth="1"/>
    <col min="202" max="202" width="3.125" customWidth="1"/>
    <col min="203" max="203" width="3.25" customWidth="1"/>
    <col min="204" max="204" width="3" customWidth="1"/>
    <col min="205" max="205" width="3.25" customWidth="1"/>
    <col min="206" max="207" width="3.125" customWidth="1"/>
    <col min="208" max="209" width="3.25" customWidth="1"/>
    <col min="210" max="211" width="3.5" customWidth="1"/>
    <col min="212" max="212" width="4" customWidth="1"/>
    <col min="213" max="213" width="3.5" customWidth="1"/>
    <col min="214" max="214" width="3.625" customWidth="1"/>
    <col min="215" max="215" width="4.375" customWidth="1"/>
    <col min="216" max="216" width="4.125" customWidth="1"/>
    <col min="217" max="219" width="3.5" customWidth="1"/>
    <col min="220" max="220" width="3.875" customWidth="1"/>
    <col min="221" max="221" width="4.5" customWidth="1"/>
    <col min="222" max="222" width="3.875" customWidth="1"/>
    <col min="223" max="223" width="4" customWidth="1"/>
    <col min="224" max="224" width="3.125" customWidth="1"/>
    <col min="225" max="226" width="3.375" customWidth="1"/>
    <col min="227" max="227" width="3.625" customWidth="1"/>
    <col min="228" max="228" width="4" customWidth="1"/>
    <col min="229" max="229" width="3.625" customWidth="1"/>
    <col min="230" max="230" width="3.5" customWidth="1"/>
    <col min="231" max="231" width="3.125" customWidth="1"/>
    <col min="232" max="232" width="2.875" customWidth="1"/>
    <col min="233" max="233" width="3.25" customWidth="1"/>
    <col min="234" max="234" width="3.125" customWidth="1"/>
    <col min="235" max="235" width="2.375" customWidth="1"/>
    <col min="236" max="236" width="3.5" customWidth="1"/>
    <col min="237" max="237" width="2.75" customWidth="1"/>
    <col min="238" max="239" width="3.875" customWidth="1"/>
    <col min="240" max="240" width="3.125" customWidth="1"/>
    <col min="241" max="241" width="3" customWidth="1"/>
    <col min="242" max="242" width="3.875" customWidth="1"/>
    <col min="243" max="243" width="4" customWidth="1"/>
    <col min="244" max="244" width="3.375" customWidth="1"/>
    <col min="245" max="245" width="3.5" customWidth="1"/>
    <col min="246" max="246" width="3.25" customWidth="1"/>
    <col min="247" max="247" width="4.375" customWidth="1"/>
    <col min="248" max="248" width="3.375" customWidth="1"/>
    <col min="249" max="249" width="3.625" customWidth="1"/>
    <col min="250" max="250" width="4.375" customWidth="1"/>
    <col min="251" max="251" width="2.625" customWidth="1"/>
    <col min="252" max="253" width="3" customWidth="1"/>
    <col min="254" max="254" width="2.875" customWidth="1"/>
    <col min="255" max="255" width="4.25" customWidth="1"/>
    <col min="256" max="256" width="3.875" customWidth="1"/>
    <col min="257" max="257" width="3" customWidth="1"/>
    <col min="258" max="258" width="3.875" customWidth="1"/>
    <col min="259" max="260" width="3.125" customWidth="1"/>
    <col min="261" max="261" width="3.75" customWidth="1"/>
    <col min="262" max="262" width="2.625" customWidth="1"/>
    <col min="263" max="263" width="3.625" customWidth="1"/>
    <col min="264" max="264" width="3.5" customWidth="1"/>
    <col min="265" max="265" width="2.875" customWidth="1"/>
    <col min="266" max="266" width="3.125" customWidth="1"/>
    <col min="267" max="267" width="3.25" customWidth="1"/>
    <col min="268" max="268" width="3.5" customWidth="1"/>
    <col min="269" max="269" width="3.375" customWidth="1"/>
    <col min="270" max="270" width="3.25" customWidth="1"/>
    <col min="271" max="271" width="3.125" customWidth="1"/>
    <col min="272" max="272" width="3.25" customWidth="1"/>
    <col min="273" max="273" width="3.75" customWidth="1"/>
    <col min="274" max="274" width="2.375" customWidth="1"/>
    <col min="275" max="275" width="2.75" customWidth="1"/>
    <col min="276" max="276" width="4.5" customWidth="1"/>
    <col min="277" max="277" width="2.5" customWidth="1"/>
    <col min="278" max="278" width="3" customWidth="1"/>
    <col min="279" max="280" width="3.375" customWidth="1"/>
    <col min="281" max="281" width="3.5" customWidth="1"/>
    <col min="282" max="282" width="3.125" customWidth="1"/>
    <col min="283" max="284" width="2.875" customWidth="1"/>
    <col min="285" max="285" width="3.75" customWidth="1"/>
    <col min="286" max="286" width="4" customWidth="1"/>
    <col min="287" max="288" width="3.625" customWidth="1"/>
    <col min="289" max="289" width="3.875" customWidth="1"/>
    <col min="290" max="290" width="3.25" customWidth="1"/>
    <col min="291" max="292" width="3.875" customWidth="1"/>
    <col min="293" max="293" width="3.75" customWidth="1"/>
    <col min="294" max="294" width="3.5" customWidth="1"/>
    <col min="295" max="296" width="3.75" customWidth="1"/>
    <col min="297" max="297" width="3.625" customWidth="1"/>
    <col min="298" max="298" width="3.5" customWidth="1"/>
    <col min="299" max="300" width="3" customWidth="1"/>
    <col min="301" max="301" width="3.5" customWidth="1"/>
    <col min="302" max="304" width="3.125" customWidth="1"/>
    <col min="305" max="308" width="3.5" customWidth="1"/>
    <col min="309" max="309" width="3.875" customWidth="1"/>
    <col min="310" max="312" width="3.375" customWidth="1"/>
    <col min="313" max="313" width="4" customWidth="1"/>
    <col min="314" max="314" width="3.5" customWidth="1"/>
    <col min="315" max="316" width="3.375" customWidth="1"/>
    <col min="317" max="317" width="3.875" customWidth="1"/>
    <col min="318" max="318" width="3.625" customWidth="1"/>
    <col min="319" max="320" width="3.875" customWidth="1"/>
    <col min="321" max="380" width="3.75" customWidth="1"/>
    <col min="381" max="391" width="6.5" customWidth="1"/>
    <col min="392" max="440" width="3.75" customWidth="1"/>
  </cols>
  <sheetData>
    <row r="1" spans="1:440" ht="14.25" customHeight="1">
      <c r="A1" s="303"/>
      <c r="B1" s="305" t="s">
        <v>0</v>
      </c>
      <c r="C1" s="306"/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7"/>
      <c r="CD1" s="327" t="s">
        <v>0</v>
      </c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306"/>
      <c r="DH1" s="306"/>
      <c r="DI1" s="306"/>
      <c r="DJ1" s="306"/>
      <c r="DK1" s="306"/>
      <c r="DL1" s="306"/>
      <c r="DM1" s="306"/>
      <c r="DN1" s="306"/>
      <c r="DO1" s="306"/>
      <c r="DP1" s="306"/>
      <c r="DQ1" s="306"/>
      <c r="DR1" s="306"/>
      <c r="DS1" s="306"/>
      <c r="DT1" s="306"/>
      <c r="DU1" s="306"/>
      <c r="DV1" s="306"/>
      <c r="DW1" s="306"/>
      <c r="DX1" s="306"/>
      <c r="DY1" s="306"/>
      <c r="DZ1" s="306"/>
      <c r="EA1" s="306"/>
      <c r="EB1" s="306"/>
      <c r="EC1" s="306"/>
      <c r="ED1" s="306"/>
      <c r="EE1" s="306"/>
      <c r="EF1" s="306"/>
      <c r="EG1" s="306"/>
      <c r="EH1" s="306"/>
      <c r="EI1" s="306"/>
      <c r="EJ1" s="306"/>
      <c r="EK1" s="306"/>
      <c r="EL1" s="306"/>
      <c r="EM1" s="306"/>
      <c r="EN1" s="306"/>
      <c r="EO1" s="306"/>
      <c r="EP1" s="306"/>
      <c r="EQ1" s="306"/>
      <c r="ER1" s="306"/>
      <c r="ES1" s="306"/>
      <c r="ET1" s="306"/>
      <c r="EU1" s="306"/>
      <c r="EV1" s="306"/>
      <c r="EW1" s="46"/>
      <c r="EX1" s="327" t="s">
        <v>0</v>
      </c>
      <c r="EY1" s="306"/>
      <c r="EZ1" s="306"/>
      <c r="FA1" s="306"/>
      <c r="FB1" s="306"/>
      <c r="FC1" s="306"/>
      <c r="FD1" s="306"/>
      <c r="FE1" s="306"/>
      <c r="FF1" s="306"/>
      <c r="FG1" s="306"/>
      <c r="FH1" s="306"/>
      <c r="FI1" s="306"/>
      <c r="FJ1" s="306"/>
      <c r="FK1" s="306"/>
      <c r="FL1" s="306"/>
      <c r="FM1" s="306"/>
      <c r="FN1" s="306"/>
      <c r="FO1" s="306"/>
      <c r="FP1" s="306"/>
      <c r="FQ1" s="306"/>
      <c r="FR1" s="306"/>
      <c r="FS1" s="306"/>
      <c r="FT1" s="306"/>
      <c r="FU1" s="306"/>
      <c r="FV1" s="306"/>
      <c r="FW1" s="306"/>
      <c r="FX1" s="306"/>
      <c r="FY1" s="306"/>
      <c r="FZ1" s="306"/>
      <c r="GA1" s="306"/>
      <c r="GB1" s="306"/>
      <c r="GC1" s="306"/>
      <c r="GD1" s="306"/>
      <c r="GE1" s="306"/>
      <c r="GF1" s="306"/>
      <c r="GG1" s="306"/>
      <c r="GH1" s="306"/>
      <c r="GI1" s="306"/>
      <c r="GJ1" s="306"/>
      <c r="GK1" s="306"/>
      <c r="GL1" s="306"/>
      <c r="GM1" s="306"/>
      <c r="GN1" s="306"/>
      <c r="GO1" s="306"/>
      <c r="GP1" s="306"/>
      <c r="GQ1" s="306"/>
      <c r="GR1" s="306"/>
      <c r="GS1" s="306"/>
      <c r="GT1" s="306"/>
      <c r="GU1" s="306"/>
      <c r="GV1" s="306"/>
      <c r="GW1" s="306"/>
      <c r="GX1" s="306"/>
      <c r="GY1" s="306"/>
      <c r="GZ1" s="306"/>
      <c r="HA1" s="306"/>
      <c r="HB1" s="306"/>
      <c r="HC1" s="306"/>
      <c r="HD1" s="306"/>
      <c r="HE1" s="306"/>
      <c r="HF1" s="306"/>
      <c r="HG1" s="306"/>
      <c r="HH1" s="306"/>
      <c r="HI1" s="306"/>
      <c r="HJ1" s="306"/>
      <c r="HK1" s="306"/>
      <c r="HL1" s="306"/>
      <c r="HM1" s="306"/>
      <c r="HN1" s="306"/>
      <c r="HO1" s="306"/>
      <c r="HP1" s="306"/>
      <c r="HR1" s="327" t="s">
        <v>0</v>
      </c>
      <c r="HS1" s="306"/>
      <c r="HT1" s="306"/>
      <c r="HU1" s="306"/>
      <c r="HV1" s="306"/>
      <c r="HW1" s="306"/>
      <c r="HX1" s="306"/>
      <c r="HY1" s="306"/>
      <c r="HZ1" s="306"/>
      <c r="IA1" s="306"/>
      <c r="IB1" s="306"/>
      <c r="IC1" s="306"/>
      <c r="ID1" s="306"/>
      <c r="IE1" s="306"/>
      <c r="IF1" s="306"/>
      <c r="IG1" s="306"/>
      <c r="IH1" s="306"/>
      <c r="II1" s="306"/>
      <c r="IJ1" s="306"/>
      <c r="IK1" s="306"/>
      <c r="IL1" s="306"/>
      <c r="IM1" s="306"/>
      <c r="IN1" s="306"/>
      <c r="IO1" s="306"/>
      <c r="IP1" s="306"/>
      <c r="IQ1" s="306"/>
      <c r="IR1" s="306"/>
      <c r="IS1" s="306"/>
      <c r="IT1" s="306"/>
      <c r="IU1" s="306"/>
      <c r="IV1" s="306"/>
      <c r="IW1" s="306"/>
      <c r="IX1" s="306"/>
      <c r="IY1" s="306"/>
      <c r="IZ1" s="306"/>
      <c r="JA1" s="306"/>
      <c r="JB1" s="306"/>
      <c r="JC1" s="306"/>
      <c r="JD1" s="306"/>
      <c r="JE1" s="306"/>
      <c r="JF1" s="306"/>
      <c r="JG1" s="306"/>
      <c r="JH1" s="306"/>
      <c r="JI1" s="306"/>
      <c r="JJ1" s="306"/>
      <c r="JK1" s="306"/>
      <c r="JL1" s="306"/>
      <c r="JM1" s="306"/>
      <c r="JN1" s="306"/>
      <c r="JO1" s="306"/>
      <c r="JP1" s="306"/>
      <c r="JQ1" s="306"/>
      <c r="JR1" s="306"/>
      <c r="JS1" s="306"/>
      <c r="JT1" s="306"/>
      <c r="JU1" s="306"/>
      <c r="JV1" s="306"/>
      <c r="JW1" s="306"/>
      <c r="JX1" s="306"/>
      <c r="JY1" s="306"/>
      <c r="JZ1" s="306"/>
      <c r="KA1" s="306"/>
      <c r="KB1" s="306"/>
      <c r="KC1" s="306"/>
      <c r="KD1" s="306"/>
      <c r="KE1" s="306"/>
      <c r="KF1" s="306"/>
      <c r="KG1" s="306"/>
      <c r="KH1" s="306"/>
      <c r="KI1" s="306"/>
      <c r="KJ1" s="306"/>
      <c r="KL1" s="327" t="s">
        <v>0</v>
      </c>
      <c r="KM1" s="306"/>
      <c r="KN1" s="306"/>
      <c r="KO1" s="306"/>
      <c r="KP1" s="306"/>
      <c r="KQ1" s="306"/>
      <c r="KR1" s="306"/>
      <c r="KS1" s="306"/>
      <c r="KT1" s="306"/>
      <c r="KU1" s="306"/>
      <c r="KV1" s="306"/>
      <c r="KW1" s="306"/>
      <c r="KX1" s="306"/>
      <c r="KY1" s="306"/>
      <c r="KZ1" s="306"/>
      <c r="LA1" s="306"/>
      <c r="LB1" s="306"/>
      <c r="LC1" s="306"/>
      <c r="LD1" s="306"/>
      <c r="LE1" s="306"/>
      <c r="LF1" s="306"/>
      <c r="LG1" s="306"/>
      <c r="LH1" s="306"/>
      <c r="LI1" s="306"/>
      <c r="LJ1" s="306"/>
      <c r="LK1" s="306"/>
      <c r="LL1" s="306"/>
      <c r="LM1" s="306"/>
      <c r="LN1" s="306"/>
      <c r="LO1" s="306"/>
      <c r="LP1" s="306"/>
      <c r="LQ1" s="306"/>
      <c r="LR1" s="306"/>
      <c r="LS1" s="306"/>
      <c r="LT1" s="306"/>
      <c r="LU1" s="306"/>
      <c r="LV1" s="306"/>
      <c r="LW1" s="306"/>
      <c r="LX1" s="306"/>
      <c r="LY1" s="306"/>
      <c r="LZ1" s="306"/>
      <c r="MA1" s="306"/>
      <c r="MB1" s="306"/>
      <c r="MC1" s="306"/>
      <c r="MD1" s="306"/>
      <c r="ME1" s="306"/>
      <c r="MF1" s="306"/>
      <c r="MG1" s="306"/>
      <c r="MH1" s="306"/>
      <c r="MI1" s="306"/>
      <c r="MJ1" s="306"/>
      <c r="MK1" s="306"/>
      <c r="ML1" s="306"/>
      <c r="MM1" s="306"/>
      <c r="MN1" s="306"/>
      <c r="MO1" s="306"/>
      <c r="MP1" s="306"/>
      <c r="MQ1" s="306"/>
      <c r="MR1" s="306"/>
      <c r="MS1" s="306"/>
      <c r="MT1" s="306"/>
      <c r="MU1" s="306"/>
      <c r="MV1" s="306"/>
      <c r="MW1" s="306"/>
      <c r="MX1" s="306"/>
      <c r="MY1" s="306"/>
      <c r="MZ1" s="306"/>
      <c r="NA1" s="306"/>
      <c r="NB1" s="306"/>
      <c r="NC1" s="306"/>
      <c r="ND1" s="306"/>
      <c r="NE1" s="105"/>
      <c r="NF1" s="327" t="s">
        <v>0</v>
      </c>
      <c r="NG1" s="306"/>
      <c r="NH1" s="306"/>
      <c r="NI1" s="306"/>
      <c r="NJ1" s="306"/>
      <c r="NK1" s="306"/>
      <c r="NL1" s="306"/>
      <c r="NM1" s="306"/>
      <c r="NN1" s="306"/>
      <c r="NO1" s="306"/>
      <c r="NP1" s="306"/>
      <c r="NQ1" s="306"/>
      <c r="NR1" s="306"/>
      <c r="NS1" s="306"/>
      <c r="NT1" s="306"/>
      <c r="NU1" s="306"/>
      <c r="NV1" s="306"/>
      <c r="NW1" s="306"/>
      <c r="NX1" s="306"/>
      <c r="NY1" s="306"/>
      <c r="NZ1" s="306"/>
      <c r="OA1" s="306"/>
      <c r="OB1" s="306"/>
      <c r="OC1" s="306"/>
      <c r="OD1" s="306"/>
      <c r="OE1" s="306"/>
      <c r="OF1" s="306"/>
      <c r="OG1" s="306"/>
      <c r="OH1" s="306"/>
      <c r="OI1" s="306"/>
      <c r="OJ1" s="306"/>
      <c r="OK1" s="306"/>
      <c r="OL1" s="306"/>
      <c r="OM1" s="306"/>
      <c r="ON1" s="306"/>
      <c r="OO1" s="306"/>
      <c r="OP1" s="306"/>
      <c r="OQ1" s="306"/>
      <c r="OR1" s="306"/>
      <c r="OS1" s="306"/>
      <c r="OT1" s="306"/>
      <c r="OU1" s="306"/>
      <c r="OV1" s="306"/>
      <c r="OW1" s="306"/>
      <c r="OX1" s="306"/>
      <c r="OY1" s="306"/>
      <c r="OZ1" s="306"/>
      <c r="PA1" s="306"/>
      <c r="PB1" s="306"/>
      <c r="PC1" s="306"/>
      <c r="PD1" s="306"/>
      <c r="PE1" s="306"/>
      <c r="PF1" s="306"/>
      <c r="PG1" s="306"/>
      <c r="PH1" s="306"/>
      <c r="PI1" s="306"/>
      <c r="PJ1" s="306"/>
      <c r="PK1" s="306"/>
      <c r="PL1" s="306"/>
      <c r="PM1" s="306"/>
      <c r="PN1" s="306"/>
      <c r="PO1" s="306"/>
      <c r="PP1" s="306"/>
      <c r="PQ1" s="306"/>
      <c r="PR1" s="306"/>
      <c r="PS1" s="306"/>
      <c r="PT1" s="306"/>
      <c r="PU1" s="306"/>
      <c r="PV1" s="306"/>
      <c r="PW1" s="306"/>
      <c r="PX1" s="306"/>
    </row>
    <row r="2" spans="1:440" ht="14.25" customHeight="1">
      <c r="A2" s="304"/>
      <c r="B2" s="308"/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9"/>
      <c r="CD2" s="328"/>
      <c r="CE2" s="328"/>
      <c r="CF2" s="328"/>
      <c r="CG2" s="328"/>
      <c r="CH2" s="328"/>
      <c r="CI2" s="328"/>
      <c r="CJ2" s="328"/>
      <c r="CK2" s="328"/>
      <c r="CL2" s="328"/>
      <c r="CM2" s="328"/>
      <c r="CN2" s="328"/>
      <c r="CO2" s="328"/>
      <c r="CP2" s="328"/>
      <c r="CQ2" s="328"/>
      <c r="CR2" s="328"/>
      <c r="CS2" s="328"/>
      <c r="CT2" s="328"/>
      <c r="CU2" s="328"/>
      <c r="CV2" s="328"/>
      <c r="CW2" s="328"/>
      <c r="CX2" s="328"/>
      <c r="CY2" s="328"/>
      <c r="CZ2" s="328"/>
      <c r="DA2" s="328"/>
      <c r="DB2" s="328"/>
      <c r="DC2" s="328"/>
      <c r="DD2" s="328"/>
      <c r="DE2" s="328"/>
      <c r="DF2" s="328"/>
      <c r="DG2" s="328"/>
      <c r="DH2" s="328"/>
      <c r="DI2" s="328"/>
      <c r="DJ2" s="328"/>
      <c r="DK2" s="328"/>
      <c r="DL2" s="328"/>
      <c r="DM2" s="328"/>
      <c r="DN2" s="328"/>
      <c r="DO2" s="328"/>
      <c r="DP2" s="328"/>
      <c r="DQ2" s="328"/>
      <c r="DR2" s="328"/>
      <c r="DS2" s="328"/>
      <c r="DT2" s="328"/>
      <c r="DU2" s="328"/>
      <c r="DV2" s="328"/>
      <c r="DW2" s="328"/>
      <c r="DX2" s="328"/>
      <c r="DY2" s="328"/>
      <c r="DZ2" s="328"/>
      <c r="EA2" s="328"/>
      <c r="EB2" s="328"/>
      <c r="EC2" s="328"/>
      <c r="ED2" s="328"/>
      <c r="EE2" s="328"/>
      <c r="EF2" s="328"/>
      <c r="EG2" s="328"/>
      <c r="EH2" s="328"/>
      <c r="EI2" s="328"/>
      <c r="EJ2" s="328"/>
      <c r="EK2" s="328"/>
      <c r="EL2" s="328"/>
      <c r="EM2" s="328"/>
      <c r="EN2" s="328"/>
      <c r="EO2" s="328"/>
      <c r="EP2" s="328"/>
      <c r="EQ2" s="328"/>
      <c r="ER2" s="328"/>
      <c r="ES2" s="328"/>
      <c r="ET2" s="328"/>
      <c r="EU2" s="328"/>
      <c r="EV2" s="328"/>
      <c r="EW2" s="46"/>
      <c r="EX2" s="328"/>
      <c r="EY2" s="328"/>
      <c r="EZ2" s="328"/>
      <c r="FA2" s="328"/>
      <c r="FB2" s="328"/>
      <c r="FC2" s="328"/>
      <c r="FD2" s="328"/>
      <c r="FE2" s="328"/>
      <c r="FF2" s="328"/>
      <c r="FG2" s="328"/>
      <c r="FH2" s="328"/>
      <c r="FI2" s="328"/>
      <c r="FJ2" s="328"/>
      <c r="FK2" s="328"/>
      <c r="FL2" s="328"/>
      <c r="FM2" s="328"/>
      <c r="FN2" s="328"/>
      <c r="FO2" s="328"/>
      <c r="FP2" s="328"/>
      <c r="FQ2" s="328"/>
      <c r="FR2" s="328"/>
      <c r="FS2" s="328"/>
      <c r="FT2" s="328"/>
      <c r="FU2" s="328"/>
      <c r="FV2" s="328"/>
      <c r="FW2" s="328"/>
      <c r="FX2" s="328"/>
      <c r="FY2" s="328"/>
      <c r="FZ2" s="328"/>
      <c r="GA2" s="328"/>
      <c r="GB2" s="328"/>
      <c r="GC2" s="328"/>
      <c r="GD2" s="328"/>
      <c r="GE2" s="328"/>
      <c r="GF2" s="328"/>
      <c r="GG2" s="328"/>
      <c r="GH2" s="328"/>
      <c r="GI2" s="328"/>
      <c r="GJ2" s="328"/>
      <c r="GK2" s="328"/>
      <c r="GL2" s="328"/>
      <c r="GM2" s="328"/>
      <c r="GN2" s="328"/>
      <c r="GO2" s="328"/>
      <c r="GP2" s="328"/>
      <c r="GQ2" s="328"/>
      <c r="GR2" s="328"/>
      <c r="GS2" s="328"/>
      <c r="GT2" s="328"/>
      <c r="GU2" s="328"/>
      <c r="GV2" s="328"/>
      <c r="GW2" s="328"/>
      <c r="GX2" s="328"/>
      <c r="GY2" s="328"/>
      <c r="GZ2" s="328"/>
      <c r="HA2" s="328"/>
      <c r="HB2" s="328"/>
      <c r="HC2" s="328"/>
      <c r="HD2" s="328"/>
      <c r="HE2" s="328"/>
      <c r="HF2" s="328"/>
      <c r="HG2" s="328"/>
      <c r="HH2" s="328"/>
      <c r="HI2" s="328"/>
      <c r="HJ2" s="328"/>
      <c r="HK2" s="328"/>
      <c r="HL2" s="328"/>
      <c r="HM2" s="328"/>
      <c r="HN2" s="328"/>
      <c r="HO2" s="328"/>
      <c r="HP2" s="328"/>
      <c r="HR2" s="328"/>
      <c r="HS2" s="328"/>
      <c r="HT2" s="328"/>
      <c r="HU2" s="328"/>
      <c r="HV2" s="328"/>
      <c r="HW2" s="328"/>
      <c r="HX2" s="328"/>
      <c r="HY2" s="328"/>
      <c r="HZ2" s="328"/>
      <c r="IA2" s="328"/>
      <c r="IB2" s="328"/>
      <c r="IC2" s="328"/>
      <c r="ID2" s="328"/>
      <c r="IE2" s="328"/>
      <c r="IF2" s="328"/>
      <c r="IG2" s="328"/>
      <c r="IH2" s="328"/>
      <c r="II2" s="328"/>
      <c r="IJ2" s="328"/>
      <c r="IK2" s="328"/>
      <c r="IL2" s="328"/>
      <c r="IM2" s="328"/>
      <c r="IN2" s="328"/>
      <c r="IO2" s="328"/>
      <c r="IP2" s="328"/>
      <c r="IQ2" s="328"/>
      <c r="IR2" s="328"/>
      <c r="IS2" s="328"/>
      <c r="IT2" s="328"/>
      <c r="IU2" s="328"/>
      <c r="IV2" s="328"/>
      <c r="IW2" s="328"/>
      <c r="IX2" s="328"/>
      <c r="IY2" s="328"/>
      <c r="IZ2" s="328"/>
      <c r="JA2" s="328"/>
      <c r="JB2" s="328"/>
      <c r="JC2" s="328"/>
      <c r="JD2" s="328"/>
      <c r="JE2" s="328"/>
      <c r="JF2" s="328"/>
      <c r="JG2" s="328"/>
      <c r="JH2" s="328"/>
      <c r="JI2" s="328"/>
      <c r="JJ2" s="328"/>
      <c r="JK2" s="328"/>
      <c r="JL2" s="328"/>
      <c r="JM2" s="328"/>
      <c r="JN2" s="328"/>
      <c r="JO2" s="328"/>
      <c r="JP2" s="328"/>
      <c r="JQ2" s="328"/>
      <c r="JR2" s="328"/>
      <c r="JS2" s="328"/>
      <c r="JT2" s="328"/>
      <c r="JU2" s="328"/>
      <c r="JV2" s="328"/>
      <c r="JW2" s="328"/>
      <c r="JX2" s="328"/>
      <c r="JY2" s="328"/>
      <c r="JZ2" s="328"/>
      <c r="KA2" s="328"/>
      <c r="KB2" s="328"/>
      <c r="KC2" s="328"/>
      <c r="KD2" s="328"/>
      <c r="KE2" s="328"/>
      <c r="KF2" s="328"/>
      <c r="KG2" s="328"/>
      <c r="KH2" s="328"/>
      <c r="KI2" s="328"/>
      <c r="KJ2" s="328"/>
      <c r="KL2" s="328"/>
      <c r="KM2" s="328"/>
      <c r="KN2" s="328"/>
      <c r="KO2" s="328"/>
      <c r="KP2" s="328"/>
      <c r="KQ2" s="328"/>
      <c r="KR2" s="328"/>
      <c r="KS2" s="328"/>
      <c r="KT2" s="328"/>
      <c r="KU2" s="328"/>
      <c r="KV2" s="328"/>
      <c r="KW2" s="328"/>
      <c r="KX2" s="328"/>
      <c r="KY2" s="328"/>
      <c r="KZ2" s="328"/>
      <c r="LA2" s="328"/>
      <c r="LB2" s="328"/>
      <c r="LC2" s="328"/>
      <c r="LD2" s="328"/>
      <c r="LE2" s="328"/>
      <c r="LF2" s="328"/>
      <c r="LG2" s="328"/>
      <c r="LH2" s="328"/>
      <c r="LI2" s="328"/>
      <c r="LJ2" s="328"/>
      <c r="LK2" s="328"/>
      <c r="LL2" s="328"/>
      <c r="LM2" s="328"/>
      <c r="LN2" s="328"/>
      <c r="LO2" s="328"/>
      <c r="LP2" s="328"/>
      <c r="LQ2" s="328"/>
      <c r="LR2" s="328"/>
      <c r="LS2" s="328"/>
      <c r="LT2" s="328"/>
      <c r="LU2" s="328"/>
      <c r="LV2" s="328"/>
      <c r="LW2" s="328"/>
      <c r="LX2" s="328"/>
      <c r="LY2" s="328"/>
      <c r="LZ2" s="328"/>
      <c r="MA2" s="328"/>
      <c r="MB2" s="328"/>
      <c r="MC2" s="328"/>
      <c r="MD2" s="328"/>
      <c r="ME2" s="328"/>
      <c r="MF2" s="328"/>
      <c r="MG2" s="328"/>
      <c r="MH2" s="328"/>
      <c r="MI2" s="328"/>
      <c r="MJ2" s="328"/>
      <c r="MK2" s="328"/>
      <c r="ML2" s="328"/>
      <c r="MM2" s="328"/>
      <c r="MN2" s="328"/>
      <c r="MO2" s="328"/>
      <c r="MP2" s="328"/>
      <c r="MQ2" s="328"/>
      <c r="MR2" s="328"/>
      <c r="MS2" s="328"/>
      <c r="MT2" s="328"/>
      <c r="MU2" s="328"/>
      <c r="MV2" s="328"/>
      <c r="MW2" s="328"/>
      <c r="MX2" s="328"/>
      <c r="MY2" s="328"/>
      <c r="MZ2" s="328"/>
      <c r="NA2" s="328"/>
      <c r="NB2" s="328"/>
      <c r="NC2" s="328"/>
      <c r="ND2" s="328"/>
      <c r="NE2" s="105"/>
      <c r="NF2" s="328"/>
      <c r="NG2" s="328"/>
      <c r="NH2" s="328"/>
      <c r="NI2" s="328"/>
      <c r="NJ2" s="328"/>
      <c r="NK2" s="328"/>
      <c r="NL2" s="328"/>
      <c r="NM2" s="328"/>
      <c r="NN2" s="328"/>
      <c r="NO2" s="328"/>
      <c r="NP2" s="328"/>
      <c r="NQ2" s="328"/>
      <c r="NR2" s="328"/>
      <c r="NS2" s="328"/>
      <c r="NT2" s="328"/>
      <c r="NU2" s="328"/>
      <c r="NV2" s="328"/>
      <c r="NW2" s="328"/>
      <c r="NX2" s="328"/>
      <c r="NY2" s="328"/>
      <c r="NZ2" s="328"/>
      <c r="OA2" s="328"/>
      <c r="OB2" s="328"/>
      <c r="OC2" s="328"/>
      <c r="OD2" s="328"/>
      <c r="OE2" s="328"/>
      <c r="OF2" s="328"/>
      <c r="OG2" s="328"/>
      <c r="OH2" s="328"/>
      <c r="OI2" s="328"/>
      <c r="OJ2" s="328"/>
      <c r="OK2" s="328"/>
      <c r="OL2" s="328"/>
      <c r="OM2" s="328"/>
      <c r="ON2" s="328"/>
      <c r="OO2" s="328"/>
      <c r="OP2" s="328"/>
      <c r="OQ2" s="328"/>
      <c r="OR2" s="328"/>
      <c r="OS2" s="328"/>
      <c r="OT2" s="328"/>
      <c r="OU2" s="328"/>
      <c r="OV2" s="328"/>
      <c r="OW2" s="328"/>
      <c r="OX2" s="328"/>
      <c r="OY2" s="328"/>
      <c r="OZ2" s="328"/>
      <c r="PA2" s="328"/>
      <c r="PB2" s="328"/>
      <c r="PC2" s="328"/>
      <c r="PD2" s="328"/>
      <c r="PE2" s="328"/>
      <c r="PF2" s="328"/>
      <c r="PG2" s="328"/>
      <c r="PH2" s="328"/>
      <c r="PI2" s="328"/>
      <c r="PJ2" s="328"/>
      <c r="PK2" s="328"/>
      <c r="PL2" s="328"/>
      <c r="PM2" s="328"/>
      <c r="PN2" s="328"/>
      <c r="PO2" s="328"/>
      <c r="PP2" s="328"/>
      <c r="PQ2" s="328"/>
      <c r="PR2" s="328"/>
      <c r="PS2" s="328"/>
      <c r="PT2" s="328"/>
      <c r="PU2" s="328"/>
      <c r="PV2" s="328"/>
      <c r="PW2" s="328"/>
      <c r="PX2" s="328"/>
    </row>
    <row r="3" spans="1:440" ht="14.25" customHeight="1">
      <c r="A3" s="277" t="s">
        <v>1</v>
      </c>
      <c r="B3" s="279"/>
      <c r="C3" s="277" t="s">
        <v>2</v>
      </c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278"/>
      <c r="Z3" s="278"/>
      <c r="AA3" s="278"/>
      <c r="AB3" s="278"/>
      <c r="AC3" s="278"/>
      <c r="AD3" s="278"/>
      <c r="AE3" s="278"/>
      <c r="AF3" s="278"/>
      <c r="AG3" s="278"/>
      <c r="AH3" s="278"/>
      <c r="AI3" s="278"/>
      <c r="AJ3" s="278"/>
      <c r="AK3" s="278"/>
      <c r="AL3" s="278"/>
      <c r="AM3" s="278"/>
      <c r="AN3" s="278"/>
      <c r="AO3" s="278"/>
      <c r="AP3" s="278"/>
      <c r="AQ3" s="278"/>
      <c r="AR3" s="278"/>
      <c r="AS3" s="278"/>
      <c r="AT3" s="278"/>
      <c r="AU3" s="278"/>
      <c r="AV3" s="278"/>
      <c r="AW3" s="278"/>
      <c r="AX3" s="279"/>
      <c r="AY3" s="277" t="s">
        <v>3</v>
      </c>
      <c r="AZ3" s="278"/>
      <c r="BA3" s="278"/>
      <c r="BB3" s="278"/>
      <c r="BC3" s="278"/>
      <c r="BD3" s="278"/>
      <c r="BE3" s="278"/>
      <c r="BF3" s="278"/>
      <c r="BG3" s="278"/>
      <c r="BH3" s="278"/>
      <c r="BI3" s="278"/>
      <c r="BJ3" s="278"/>
      <c r="BK3" s="278"/>
      <c r="BL3" s="278"/>
      <c r="BM3" s="278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9"/>
      <c r="CD3" s="277" t="s">
        <v>2</v>
      </c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CP3" s="278"/>
      <c r="CQ3" s="278"/>
      <c r="CR3" s="278"/>
      <c r="CS3" s="278"/>
      <c r="CT3" s="278"/>
      <c r="CU3" s="278"/>
      <c r="CV3" s="278"/>
      <c r="CW3" s="278"/>
      <c r="CX3" s="278"/>
      <c r="CY3" s="278"/>
      <c r="CZ3" s="278"/>
      <c r="DA3" s="278"/>
      <c r="DB3" s="278"/>
      <c r="DC3" s="278"/>
      <c r="DD3" s="278"/>
      <c r="DE3" s="278"/>
      <c r="DF3" s="278"/>
      <c r="DG3" s="278"/>
      <c r="DH3" s="278"/>
      <c r="DI3" s="278"/>
      <c r="DJ3" s="278"/>
      <c r="DK3" s="278"/>
      <c r="DL3" s="278"/>
      <c r="DM3" s="278"/>
      <c r="DN3" s="278"/>
      <c r="DO3" s="278"/>
      <c r="DP3" s="278"/>
      <c r="DQ3" s="278"/>
      <c r="DR3" s="278"/>
      <c r="DS3" s="278"/>
      <c r="DT3" s="278"/>
      <c r="DU3" s="278"/>
      <c r="DV3" s="278"/>
      <c r="DW3" s="278"/>
      <c r="DX3" s="278"/>
      <c r="DY3" s="278"/>
      <c r="DZ3" s="278"/>
      <c r="EA3" s="278"/>
      <c r="EB3" s="278"/>
      <c r="EC3" s="278"/>
      <c r="ED3" s="278"/>
      <c r="EE3" s="279"/>
      <c r="EF3" s="277" t="s">
        <v>3</v>
      </c>
      <c r="EG3" s="278"/>
      <c r="EH3" s="278"/>
      <c r="EI3" s="278"/>
      <c r="EJ3" s="278"/>
      <c r="EK3" s="278"/>
      <c r="EL3" s="278"/>
      <c r="EM3" s="278"/>
      <c r="EN3" s="278"/>
      <c r="EO3" s="278"/>
      <c r="EP3" s="278"/>
      <c r="EQ3" s="278"/>
      <c r="ER3" s="278"/>
      <c r="ES3" s="278"/>
      <c r="ET3" s="278"/>
      <c r="EU3" s="278"/>
      <c r="EV3" s="278"/>
      <c r="EW3" s="46"/>
      <c r="EX3" s="277" t="s">
        <v>2</v>
      </c>
      <c r="EY3" s="278"/>
      <c r="EZ3" s="278"/>
      <c r="FA3" s="278"/>
      <c r="FB3" s="278"/>
      <c r="FC3" s="278"/>
      <c r="FD3" s="278"/>
      <c r="FE3" s="278"/>
      <c r="FF3" s="278"/>
      <c r="FG3" s="278"/>
      <c r="FH3" s="278"/>
      <c r="FI3" s="278"/>
      <c r="FJ3" s="278"/>
      <c r="FK3" s="278"/>
      <c r="FL3" s="278"/>
      <c r="FM3" s="278"/>
      <c r="FN3" s="278"/>
      <c r="FO3" s="278"/>
      <c r="FP3" s="278"/>
      <c r="FQ3" s="278"/>
      <c r="FR3" s="278"/>
      <c r="FS3" s="278"/>
      <c r="FT3" s="278"/>
      <c r="FU3" s="278"/>
      <c r="FV3" s="278"/>
      <c r="FW3" s="278"/>
      <c r="FX3" s="278"/>
      <c r="FY3" s="278"/>
      <c r="FZ3" s="278"/>
      <c r="GA3" s="278"/>
      <c r="GB3" s="278"/>
      <c r="GC3" s="278"/>
      <c r="GD3" s="278"/>
      <c r="GE3" s="278"/>
      <c r="GF3" s="278"/>
      <c r="GG3" s="278"/>
      <c r="GH3" s="278"/>
      <c r="GI3" s="278"/>
      <c r="GJ3" s="278"/>
      <c r="GK3" s="278"/>
      <c r="GL3" s="278"/>
      <c r="GM3" s="278"/>
      <c r="GN3" s="278"/>
      <c r="GO3" s="278"/>
      <c r="GP3" s="278"/>
      <c r="GQ3" s="278"/>
      <c r="GR3" s="278"/>
      <c r="GS3" s="278"/>
      <c r="GT3" s="278"/>
      <c r="GU3" s="278"/>
      <c r="GV3" s="278"/>
      <c r="GW3" s="278"/>
      <c r="GX3" s="278"/>
      <c r="GY3" s="279"/>
      <c r="GZ3" s="277" t="s">
        <v>3</v>
      </c>
      <c r="HA3" s="278"/>
      <c r="HB3" s="278"/>
      <c r="HC3" s="278"/>
      <c r="HD3" s="278"/>
      <c r="HE3" s="278"/>
      <c r="HF3" s="278"/>
      <c r="HG3" s="278"/>
      <c r="HH3" s="278"/>
      <c r="HI3" s="278"/>
      <c r="HJ3" s="278"/>
      <c r="HK3" s="278"/>
      <c r="HL3" s="278"/>
      <c r="HM3" s="278"/>
      <c r="HN3" s="278"/>
      <c r="HO3" s="278"/>
      <c r="HP3" s="278"/>
      <c r="HR3" s="277" t="s">
        <v>2</v>
      </c>
      <c r="HS3" s="278"/>
      <c r="HT3" s="278"/>
      <c r="HU3" s="278"/>
      <c r="HV3" s="278"/>
      <c r="HW3" s="278"/>
      <c r="HX3" s="278"/>
      <c r="HY3" s="278"/>
      <c r="HZ3" s="278"/>
      <c r="IA3" s="278"/>
      <c r="IB3" s="278"/>
      <c r="IC3" s="278"/>
      <c r="ID3" s="278"/>
      <c r="IE3" s="278"/>
      <c r="IF3" s="278"/>
      <c r="IG3" s="278"/>
      <c r="IH3" s="278"/>
      <c r="II3" s="278"/>
      <c r="IJ3" s="278"/>
      <c r="IK3" s="278"/>
      <c r="IL3" s="278"/>
      <c r="IM3" s="278"/>
      <c r="IN3" s="278"/>
      <c r="IO3" s="278"/>
      <c r="IP3" s="278"/>
      <c r="IQ3" s="278"/>
      <c r="IR3" s="278"/>
      <c r="IS3" s="278"/>
      <c r="IT3" s="278"/>
      <c r="IU3" s="278"/>
      <c r="IV3" s="278"/>
      <c r="IW3" s="278"/>
      <c r="IX3" s="278"/>
      <c r="IY3" s="278"/>
      <c r="IZ3" s="278"/>
      <c r="JA3" s="278"/>
      <c r="JB3" s="278"/>
      <c r="JC3" s="278"/>
      <c r="JD3" s="278"/>
      <c r="JE3" s="278"/>
      <c r="JF3" s="278"/>
      <c r="JG3" s="278"/>
      <c r="JH3" s="278"/>
      <c r="JI3" s="278"/>
      <c r="JJ3" s="278"/>
      <c r="JK3" s="278"/>
      <c r="JL3" s="278"/>
      <c r="JM3" s="278"/>
      <c r="JN3" s="278"/>
      <c r="JO3" s="278"/>
      <c r="JP3" s="278"/>
      <c r="JQ3" s="278"/>
      <c r="JR3" s="278"/>
      <c r="JS3" s="279"/>
      <c r="JT3" s="277" t="s">
        <v>3</v>
      </c>
      <c r="JU3" s="278"/>
      <c r="JV3" s="278"/>
      <c r="JW3" s="278"/>
      <c r="JX3" s="278"/>
      <c r="JY3" s="278"/>
      <c r="JZ3" s="278"/>
      <c r="KA3" s="278"/>
      <c r="KB3" s="278"/>
      <c r="KC3" s="278"/>
      <c r="KD3" s="278"/>
      <c r="KE3" s="278"/>
      <c r="KF3" s="278"/>
      <c r="KG3" s="278"/>
      <c r="KH3" s="278"/>
      <c r="KI3" s="278"/>
      <c r="KJ3" s="278"/>
      <c r="KL3" s="277" t="s">
        <v>2</v>
      </c>
      <c r="KM3" s="278"/>
      <c r="KN3" s="278"/>
      <c r="KO3" s="278"/>
      <c r="KP3" s="278"/>
      <c r="KQ3" s="278"/>
      <c r="KR3" s="278"/>
      <c r="KS3" s="278"/>
      <c r="KT3" s="278"/>
      <c r="KU3" s="278"/>
      <c r="KV3" s="278"/>
      <c r="KW3" s="278"/>
      <c r="KX3" s="278"/>
      <c r="KY3" s="278"/>
      <c r="KZ3" s="278"/>
      <c r="LA3" s="278"/>
      <c r="LB3" s="278"/>
      <c r="LC3" s="278"/>
      <c r="LD3" s="278"/>
      <c r="LE3" s="278"/>
      <c r="LF3" s="278"/>
      <c r="LG3" s="278"/>
      <c r="LH3" s="278"/>
      <c r="LI3" s="278"/>
      <c r="LJ3" s="278"/>
      <c r="LK3" s="278"/>
      <c r="LL3" s="278"/>
      <c r="LM3" s="278"/>
      <c r="LN3" s="278"/>
      <c r="LO3" s="278"/>
      <c r="LP3" s="278"/>
      <c r="LQ3" s="278"/>
      <c r="LR3" s="278"/>
      <c r="LS3" s="278"/>
      <c r="LT3" s="278"/>
      <c r="LU3" s="278"/>
      <c r="LV3" s="278"/>
      <c r="LW3" s="278"/>
      <c r="LX3" s="278"/>
      <c r="LY3" s="278"/>
      <c r="LZ3" s="278"/>
      <c r="MA3" s="278"/>
      <c r="MB3" s="278"/>
      <c r="MC3" s="278"/>
      <c r="MD3" s="278"/>
      <c r="ME3" s="278"/>
      <c r="MF3" s="278"/>
      <c r="MG3" s="278"/>
      <c r="MH3" s="278"/>
      <c r="MI3" s="278"/>
      <c r="MJ3" s="278"/>
      <c r="MK3" s="278"/>
      <c r="ML3" s="278"/>
      <c r="MM3" s="279"/>
      <c r="MN3" s="277" t="s">
        <v>3</v>
      </c>
      <c r="MO3" s="278"/>
      <c r="MP3" s="278"/>
      <c r="MQ3" s="278"/>
      <c r="MR3" s="278"/>
      <c r="MS3" s="278"/>
      <c r="MT3" s="278"/>
      <c r="MU3" s="278"/>
      <c r="MV3" s="278"/>
      <c r="MW3" s="278"/>
      <c r="MX3" s="278"/>
      <c r="MY3" s="278"/>
      <c r="MZ3" s="278"/>
      <c r="NA3" s="278"/>
      <c r="NB3" s="278"/>
      <c r="NC3" s="278"/>
      <c r="ND3" s="278"/>
      <c r="NE3" s="41"/>
      <c r="NF3" s="277" t="s">
        <v>2</v>
      </c>
      <c r="NG3" s="278"/>
      <c r="NH3" s="278"/>
      <c r="NI3" s="278"/>
      <c r="NJ3" s="278"/>
      <c r="NK3" s="278"/>
      <c r="NL3" s="278"/>
      <c r="NM3" s="278"/>
      <c r="NN3" s="278"/>
      <c r="NO3" s="278"/>
      <c r="NP3" s="278"/>
      <c r="NQ3" s="278"/>
      <c r="NR3" s="278"/>
      <c r="NS3" s="278"/>
      <c r="NT3" s="278"/>
      <c r="NU3" s="278"/>
      <c r="NV3" s="278"/>
      <c r="NW3" s="278"/>
      <c r="NX3" s="278"/>
      <c r="NY3" s="278"/>
      <c r="NZ3" s="278"/>
      <c r="OA3" s="278"/>
      <c r="OB3" s="278"/>
      <c r="OC3" s="278"/>
      <c r="OD3" s="278"/>
      <c r="OE3" s="278"/>
      <c r="OF3" s="278"/>
      <c r="OG3" s="278"/>
      <c r="OH3" s="278"/>
      <c r="OI3" s="278"/>
      <c r="OJ3" s="278"/>
      <c r="OK3" s="278"/>
      <c r="OL3" s="278"/>
      <c r="OM3" s="278"/>
      <c r="ON3" s="278"/>
      <c r="OO3" s="278"/>
      <c r="OP3" s="278"/>
      <c r="OQ3" s="278"/>
      <c r="OR3" s="278"/>
      <c r="OS3" s="278"/>
      <c r="OT3" s="278"/>
      <c r="OU3" s="278"/>
      <c r="OV3" s="278"/>
      <c r="OW3" s="278"/>
      <c r="OX3" s="278"/>
      <c r="OY3" s="278"/>
      <c r="OZ3" s="278"/>
      <c r="PA3" s="278"/>
      <c r="PB3" s="278"/>
      <c r="PC3" s="278"/>
      <c r="PD3" s="278"/>
      <c r="PE3" s="278"/>
      <c r="PF3" s="278"/>
      <c r="PG3" s="279"/>
      <c r="PH3" s="277" t="s">
        <v>3</v>
      </c>
      <c r="PI3" s="278"/>
      <c r="PJ3" s="278"/>
      <c r="PK3" s="278"/>
      <c r="PL3" s="278"/>
      <c r="PM3" s="278"/>
      <c r="PN3" s="278"/>
      <c r="PO3" s="278"/>
      <c r="PP3" s="278"/>
      <c r="PQ3" s="278"/>
      <c r="PR3" s="278"/>
      <c r="PS3" s="278"/>
      <c r="PT3" s="278"/>
      <c r="PU3" s="278"/>
      <c r="PV3" s="278"/>
      <c r="PW3" s="278"/>
      <c r="PX3" s="278"/>
    </row>
    <row r="4" spans="1:440" ht="14.25" customHeight="1">
      <c r="A4" s="1"/>
      <c r="B4" s="2" t="s">
        <v>90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D4" s="2" t="s">
        <v>91</v>
      </c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2" t="s">
        <v>92</v>
      </c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R4" s="106" t="s">
        <v>93</v>
      </c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L4" s="107" t="s">
        <v>94</v>
      </c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07" t="s">
        <v>95</v>
      </c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</row>
    <row r="5" spans="1:440" ht="14.25" customHeight="1">
      <c r="A5" s="1"/>
      <c r="B5" s="3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E5" s="46"/>
      <c r="CF5" s="46"/>
      <c r="CG5" s="46"/>
      <c r="CH5" s="46"/>
      <c r="CI5" s="46"/>
      <c r="CJ5" s="46"/>
      <c r="CQ5" s="46"/>
      <c r="CR5" s="46"/>
      <c r="CS5" s="46"/>
      <c r="CZ5" s="46"/>
      <c r="DA5" s="46"/>
      <c r="DB5" s="46"/>
      <c r="DC5" s="46"/>
      <c r="DD5" s="46"/>
      <c r="DH5" s="46"/>
      <c r="DI5" s="46"/>
      <c r="DJ5" s="46"/>
      <c r="DT5" s="46"/>
      <c r="DU5" s="46"/>
      <c r="EI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  <c r="IW5" s="46"/>
      <c r="IX5" s="46"/>
      <c r="IY5" s="46"/>
      <c r="IZ5" s="46"/>
      <c r="JA5" s="46"/>
      <c r="JB5" s="46"/>
      <c r="JC5" s="46"/>
      <c r="JD5" s="46"/>
      <c r="JE5" s="46"/>
      <c r="JF5" s="46"/>
      <c r="JG5" s="46"/>
      <c r="JH5" s="46"/>
      <c r="JI5" s="46"/>
      <c r="JJ5" s="46"/>
      <c r="JK5" s="46"/>
      <c r="JL5" s="46"/>
      <c r="JM5" s="46"/>
      <c r="JN5" s="46"/>
      <c r="JO5" s="46"/>
      <c r="JP5" s="46"/>
      <c r="JQ5" s="46"/>
      <c r="JR5" s="46"/>
      <c r="JS5" s="46"/>
      <c r="JT5" s="46"/>
      <c r="JU5" s="46"/>
      <c r="JV5" s="46"/>
      <c r="JW5" s="46"/>
      <c r="JX5" s="46"/>
      <c r="JY5" s="46"/>
      <c r="JZ5" s="46"/>
      <c r="KA5" s="46"/>
      <c r="KB5" s="46"/>
      <c r="KC5" s="46"/>
      <c r="KD5" s="46"/>
      <c r="KE5" s="46"/>
      <c r="KF5" s="46"/>
      <c r="KG5" s="46"/>
      <c r="KH5" s="46"/>
      <c r="KI5" s="46"/>
      <c r="KJ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6"/>
      <c r="LH5" s="46"/>
      <c r="LI5" s="46"/>
      <c r="LJ5" s="46"/>
      <c r="LK5" s="46"/>
      <c r="LL5" s="46"/>
      <c r="LM5" s="46"/>
      <c r="LN5" s="46"/>
      <c r="LO5" s="46"/>
      <c r="LP5" s="46"/>
      <c r="LQ5" s="46"/>
      <c r="LR5" s="46"/>
      <c r="LS5" s="46"/>
      <c r="LT5" s="46"/>
      <c r="LU5" s="46"/>
      <c r="LV5" s="46"/>
      <c r="LW5" s="46"/>
      <c r="LX5" s="46"/>
      <c r="LY5" s="46"/>
      <c r="LZ5" s="46"/>
      <c r="MA5" s="46"/>
      <c r="MB5" s="46"/>
      <c r="MC5" s="46"/>
      <c r="MD5" s="46"/>
      <c r="ME5" s="46"/>
      <c r="MF5" s="46"/>
      <c r="MG5" s="46"/>
      <c r="MH5" s="46"/>
      <c r="MI5" s="46"/>
      <c r="MJ5" s="46"/>
      <c r="MK5" s="46"/>
      <c r="ML5" s="46"/>
      <c r="MM5" s="46"/>
      <c r="MN5" s="46"/>
      <c r="MO5" s="46"/>
      <c r="MP5" s="46"/>
      <c r="MQ5" s="46"/>
      <c r="MR5" s="46"/>
      <c r="MS5" s="46"/>
      <c r="MT5" s="46"/>
      <c r="MU5" s="46"/>
      <c r="MV5" s="46"/>
      <c r="MW5" s="46"/>
      <c r="MX5" s="46"/>
      <c r="MY5" s="46"/>
      <c r="MZ5" s="46"/>
      <c r="NA5" s="46"/>
      <c r="NB5" s="46"/>
      <c r="NC5" s="46"/>
      <c r="ND5" s="46"/>
      <c r="NE5" s="46"/>
      <c r="NF5" s="46"/>
      <c r="NG5" s="46"/>
      <c r="NH5" s="46"/>
      <c r="NI5" s="46"/>
      <c r="NJ5" s="46"/>
      <c r="NK5" s="46"/>
      <c r="NL5" s="46"/>
      <c r="NM5" s="46"/>
      <c r="NN5" s="46"/>
      <c r="NO5" s="46"/>
      <c r="NP5" s="46"/>
      <c r="NQ5" s="46"/>
      <c r="NR5" s="46"/>
      <c r="NS5" s="46"/>
      <c r="NT5" s="46"/>
      <c r="NU5" s="46"/>
      <c r="NV5" s="46"/>
      <c r="NW5" s="46"/>
      <c r="NX5" s="46"/>
      <c r="NY5" s="46"/>
      <c r="NZ5" s="46"/>
      <c r="OA5" s="46"/>
      <c r="OB5" s="46"/>
      <c r="OC5" s="46"/>
      <c r="OD5" s="46"/>
      <c r="OE5" s="46"/>
      <c r="OF5" s="46"/>
      <c r="OG5" s="46"/>
      <c r="OH5" s="46"/>
      <c r="OI5" s="46"/>
      <c r="OJ5" s="46"/>
      <c r="OK5" s="46"/>
      <c r="OL5" s="46"/>
      <c r="OM5" s="46"/>
      <c r="ON5" s="46"/>
      <c r="OO5" s="46"/>
      <c r="OP5" s="46"/>
      <c r="OQ5" s="46"/>
      <c r="OR5" s="46"/>
      <c r="OS5" s="46"/>
      <c r="OT5" s="46"/>
      <c r="OU5" s="46"/>
      <c r="OV5" s="46"/>
      <c r="OW5" s="46"/>
      <c r="OX5" s="46"/>
      <c r="OY5" s="46"/>
      <c r="OZ5" s="46"/>
      <c r="PA5" s="46"/>
      <c r="PB5" s="46"/>
      <c r="PC5" s="46"/>
      <c r="PD5" s="46"/>
      <c r="PE5" s="46"/>
      <c r="PF5" s="46"/>
      <c r="PG5" s="46"/>
      <c r="PH5" s="46"/>
      <c r="PI5" s="46"/>
      <c r="PJ5" s="46"/>
      <c r="PK5" s="46"/>
      <c r="PL5" s="46"/>
      <c r="PM5" s="46"/>
      <c r="PN5" s="46"/>
      <c r="PO5" s="46"/>
      <c r="PP5" s="46"/>
      <c r="PQ5" s="46"/>
      <c r="PR5" s="46"/>
      <c r="PS5" s="46"/>
      <c r="PT5" s="46"/>
      <c r="PU5" s="46"/>
      <c r="PV5" s="46"/>
      <c r="PW5" s="46"/>
      <c r="PX5" s="46"/>
    </row>
    <row r="6" spans="1:440" ht="14.25" customHeight="1">
      <c r="A6" s="296" t="s">
        <v>4</v>
      </c>
      <c r="B6" s="108" t="s">
        <v>5</v>
      </c>
      <c r="C6" s="280" t="s">
        <v>6</v>
      </c>
      <c r="D6" s="281"/>
      <c r="E6" s="281"/>
      <c r="F6" s="281"/>
      <c r="G6" s="281"/>
      <c r="H6" s="281"/>
      <c r="I6" s="281"/>
      <c r="J6" s="281"/>
      <c r="K6" s="282"/>
      <c r="L6" s="280" t="s">
        <v>7</v>
      </c>
      <c r="M6" s="281"/>
      <c r="N6" s="281"/>
      <c r="O6" s="281"/>
      <c r="P6" s="281"/>
      <c r="Q6" s="281"/>
      <c r="R6" s="281"/>
      <c r="S6" s="281"/>
      <c r="T6" s="282"/>
      <c r="U6" s="280" t="s">
        <v>74</v>
      </c>
      <c r="V6" s="281"/>
      <c r="W6" s="281"/>
      <c r="X6" s="281"/>
      <c r="Y6" s="281"/>
      <c r="Z6" s="281"/>
      <c r="AA6" s="281"/>
      <c r="AB6" s="281"/>
      <c r="AC6" s="282"/>
      <c r="AD6" s="280" t="s">
        <v>8</v>
      </c>
      <c r="AE6" s="281"/>
      <c r="AF6" s="281"/>
      <c r="AG6" s="281"/>
      <c r="AH6" s="281"/>
      <c r="AI6" s="281"/>
      <c r="AJ6" s="281"/>
      <c r="AK6" s="281"/>
      <c r="AL6" s="282"/>
      <c r="AM6" s="280" t="s">
        <v>9</v>
      </c>
      <c r="AN6" s="281"/>
      <c r="AO6" s="281"/>
      <c r="AP6" s="281"/>
      <c r="AQ6" s="281"/>
      <c r="AR6" s="282"/>
      <c r="AS6" s="280" t="s">
        <v>10</v>
      </c>
      <c r="AT6" s="281"/>
      <c r="AU6" s="281"/>
      <c r="AV6" s="281"/>
      <c r="AW6" s="281"/>
      <c r="AX6" s="282"/>
      <c r="AY6" s="280" t="s">
        <v>11</v>
      </c>
      <c r="AZ6" s="281"/>
      <c r="BA6" s="281"/>
      <c r="BB6" s="281"/>
      <c r="BC6" s="281"/>
      <c r="BD6" s="282"/>
      <c r="BE6" s="280" t="s">
        <v>12</v>
      </c>
      <c r="BF6" s="281"/>
      <c r="BG6" s="281"/>
      <c r="BH6" s="281"/>
      <c r="BI6" s="281"/>
      <c r="BJ6" s="282"/>
      <c r="BK6" s="280" t="s">
        <v>13</v>
      </c>
      <c r="BL6" s="281"/>
      <c r="BM6" s="281"/>
      <c r="BN6" s="281"/>
      <c r="BO6" s="281"/>
      <c r="BP6" s="282"/>
      <c r="BQ6" s="280" t="s">
        <v>14</v>
      </c>
      <c r="BR6" s="281"/>
      <c r="BS6" s="281"/>
      <c r="BT6" s="281"/>
      <c r="BU6" s="281"/>
      <c r="BV6" s="282"/>
      <c r="BW6" s="280" t="s">
        <v>15</v>
      </c>
      <c r="BX6" s="281"/>
      <c r="BY6" s="281"/>
      <c r="BZ6" s="281"/>
      <c r="CA6" s="281"/>
      <c r="CB6" s="283"/>
      <c r="CD6" s="280" t="s">
        <v>6</v>
      </c>
      <c r="CE6" s="282"/>
      <c r="CF6" s="280" t="s">
        <v>7</v>
      </c>
      <c r="CG6" s="281"/>
      <c r="CH6" s="281"/>
      <c r="CI6" s="281"/>
      <c r="CJ6" s="281"/>
      <c r="CK6" s="282"/>
      <c r="CL6" s="280" t="s">
        <v>74</v>
      </c>
      <c r="CM6" s="281"/>
      <c r="CN6" s="281"/>
      <c r="CO6" s="281"/>
      <c r="CP6" s="281"/>
      <c r="CQ6" s="281"/>
      <c r="CR6" s="281"/>
      <c r="CS6" s="281"/>
      <c r="CT6" s="282"/>
      <c r="CU6" s="280" t="s">
        <v>8</v>
      </c>
      <c r="CV6" s="281"/>
      <c r="CW6" s="281"/>
      <c r="CX6" s="281"/>
      <c r="CY6" s="281"/>
      <c r="CZ6" s="281"/>
      <c r="DA6" s="281"/>
      <c r="DB6" s="282"/>
      <c r="DC6" s="280" t="s">
        <v>9</v>
      </c>
      <c r="DD6" s="281"/>
      <c r="DE6" s="281"/>
      <c r="DF6" s="281"/>
      <c r="DG6" s="281"/>
      <c r="DH6" s="281"/>
      <c r="DI6" s="281"/>
      <c r="DJ6" s="281"/>
      <c r="DK6" s="282"/>
      <c r="DL6" s="280" t="s">
        <v>10</v>
      </c>
      <c r="DM6" s="281"/>
      <c r="DN6" s="281"/>
      <c r="DO6" s="281"/>
      <c r="DP6" s="281"/>
      <c r="DQ6" s="282"/>
      <c r="DR6" s="280" t="s">
        <v>11</v>
      </c>
      <c r="DS6" s="281"/>
      <c r="DT6" s="281"/>
      <c r="DU6" s="281"/>
      <c r="DV6" s="281"/>
      <c r="DW6" s="282"/>
      <c r="DX6" s="280" t="s">
        <v>12</v>
      </c>
      <c r="DY6" s="281"/>
      <c r="DZ6" s="281"/>
      <c r="EA6" s="281"/>
      <c r="EB6" s="281"/>
      <c r="EC6" s="282"/>
      <c r="ED6" s="280" t="s">
        <v>13</v>
      </c>
      <c r="EE6" s="281"/>
      <c r="EF6" s="281"/>
      <c r="EG6" s="281"/>
      <c r="EH6" s="281"/>
      <c r="EI6" s="281"/>
      <c r="EJ6" s="282"/>
      <c r="EK6" s="280" t="s">
        <v>14</v>
      </c>
      <c r="EL6" s="281"/>
      <c r="EM6" s="281"/>
      <c r="EN6" s="281"/>
      <c r="EO6" s="281"/>
      <c r="EP6" s="282"/>
      <c r="EQ6" s="280" t="s">
        <v>15</v>
      </c>
      <c r="ER6" s="281"/>
      <c r="ES6" s="281"/>
      <c r="ET6" s="281"/>
      <c r="EU6" s="281"/>
      <c r="EV6" s="283"/>
      <c r="EX6" s="280" t="s">
        <v>6</v>
      </c>
      <c r="EY6" s="282"/>
      <c r="EZ6" s="280" t="s">
        <v>7</v>
      </c>
      <c r="FA6" s="281"/>
      <c r="FB6" s="281"/>
      <c r="FC6" s="281"/>
      <c r="FD6" s="281"/>
      <c r="FE6" s="282"/>
      <c r="FF6" s="280" t="s">
        <v>74</v>
      </c>
      <c r="FG6" s="281"/>
      <c r="FH6" s="281"/>
      <c r="FI6" s="281"/>
      <c r="FJ6" s="281"/>
      <c r="FK6" s="281"/>
      <c r="FL6" s="281"/>
      <c r="FM6" s="281"/>
      <c r="FN6" s="282"/>
      <c r="FO6" s="280" t="s">
        <v>8</v>
      </c>
      <c r="FP6" s="281"/>
      <c r="FQ6" s="281"/>
      <c r="FR6" s="281"/>
      <c r="FS6" s="281"/>
      <c r="FT6" s="281"/>
      <c r="FU6" s="281"/>
      <c r="FV6" s="282"/>
      <c r="FW6" s="280" t="s">
        <v>9</v>
      </c>
      <c r="FX6" s="281"/>
      <c r="FY6" s="281"/>
      <c r="FZ6" s="281"/>
      <c r="GA6" s="281"/>
      <c r="GB6" s="281"/>
      <c r="GC6" s="281"/>
      <c r="GD6" s="281"/>
      <c r="GE6" s="282"/>
      <c r="GF6" s="280" t="s">
        <v>10</v>
      </c>
      <c r="GG6" s="281"/>
      <c r="GH6" s="281"/>
      <c r="GI6" s="281"/>
      <c r="GJ6" s="281"/>
      <c r="GK6" s="282"/>
      <c r="GL6" s="280" t="s">
        <v>11</v>
      </c>
      <c r="GM6" s="281"/>
      <c r="GN6" s="281"/>
      <c r="GO6" s="281"/>
      <c r="GP6" s="281"/>
      <c r="GQ6" s="282"/>
      <c r="GR6" s="280" t="s">
        <v>12</v>
      </c>
      <c r="GS6" s="281"/>
      <c r="GT6" s="281"/>
      <c r="GU6" s="281"/>
      <c r="GV6" s="281"/>
      <c r="GW6" s="282"/>
      <c r="GX6" s="280" t="s">
        <v>13</v>
      </c>
      <c r="GY6" s="281"/>
      <c r="GZ6" s="281"/>
      <c r="HA6" s="281"/>
      <c r="HB6" s="281"/>
      <c r="HC6" s="281"/>
      <c r="HD6" s="282"/>
      <c r="HE6" s="280" t="s">
        <v>14</v>
      </c>
      <c r="HF6" s="281"/>
      <c r="HG6" s="281"/>
      <c r="HH6" s="281"/>
      <c r="HI6" s="281"/>
      <c r="HJ6" s="282"/>
      <c r="HK6" s="280" t="s">
        <v>15</v>
      </c>
      <c r="HL6" s="281"/>
      <c r="HM6" s="281"/>
      <c r="HN6" s="281"/>
      <c r="HO6" s="281"/>
      <c r="HP6" s="283"/>
      <c r="HR6" s="280" t="s">
        <v>6</v>
      </c>
      <c r="HS6" s="282"/>
      <c r="HT6" s="280" t="s">
        <v>7</v>
      </c>
      <c r="HU6" s="281"/>
      <c r="HV6" s="281"/>
      <c r="HW6" s="281"/>
      <c r="HX6" s="281"/>
      <c r="HY6" s="282"/>
      <c r="HZ6" s="326" t="s">
        <v>74</v>
      </c>
      <c r="IA6" s="281"/>
      <c r="IB6" s="281"/>
      <c r="IC6" s="281"/>
      <c r="ID6" s="281"/>
      <c r="IE6" s="281"/>
      <c r="IF6" s="281"/>
      <c r="IG6" s="281"/>
      <c r="IH6" s="282"/>
      <c r="II6" s="280" t="s">
        <v>8</v>
      </c>
      <c r="IJ6" s="281"/>
      <c r="IK6" s="281"/>
      <c r="IL6" s="281"/>
      <c r="IM6" s="281"/>
      <c r="IN6" s="281"/>
      <c r="IO6" s="281"/>
      <c r="IP6" s="282"/>
      <c r="IQ6" s="326" t="s">
        <v>9</v>
      </c>
      <c r="IR6" s="281"/>
      <c r="IS6" s="281"/>
      <c r="IT6" s="281"/>
      <c r="IU6" s="281"/>
      <c r="IV6" s="281"/>
      <c r="IW6" s="281"/>
      <c r="IX6" s="281"/>
      <c r="IY6" s="282"/>
      <c r="IZ6" s="326" t="s">
        <v>10</v>
      </c>
      <c r="JA6" s="281"/>
      <c r="JB6" s="281"/>
      <c r="JC6" s="281"/>
      <c r="JD6" s="281"/>
      <c r="JE6" s="282"/>
      <c r="JF6" s="326" t="s">
        <v>11</v>
      </c>
      <c r="JG6" s="281"/>
      <c r="JH6" s="281"/>
      <c r="JI6" s="281"/>
      <c r="JJ6" s="281"/>
      <c r="JK6" s="282"/>
      <c r="JL6" s="326" t="s">
        <v>12</v>
      </c>
      <c r="JM6" s="281"/>
      <c r="JN6" s="281"/>
      <c r="JO6" s="281"/>
      <c r="JP6" s="281"/>
      <c r="JQ6" s="282"/>
      <c r="JR6" s="280" t="s">
        <v>13</v>
      </c>
      <c r="JS6" s="281"/>
      <c r="JT6" s="281"/>
      <c r="JU6" s="281"/>
      <c r="JV6" s="281"/>
      <c r="JW6" s="281"/>
      <c r="JX6" s="282"/>
      <c r="JY6" s="326" t="s">
        <v>14</v>
      </c>
      <c r="JZ6" s="281"/>
      <c r="KA6" s="281"/>
      <c r="KB6" s="281"/>
      <c r="KC6" s="281"/>
      <c r="KD6" s="282"/>
      <c r="KE6" s="280" t="s">
        <v>15</v>
      </c>
      <c r="KF6" s="281"/>
      <c r="KG6" s="281"/>
      <c r="KH6" s="281"/>
      <c r="KI6" s="281"/>
      <c r="KJ6" s="283"/>
      <c r="KL6" s="280" t="s">
        <v>6</v>
      </c>
      <c r="KM6" s="282"/>
      <c r="KN6" s="280" t="s">
        <v>7</v>
      </c>
      <c r="KO6" s="281"/>
      <c r="KP6" s="281"/>
      <c r="KQ6" s="281"/>
      <c r="KR6" s="281"/>
      <c r="KS6" s="282"/>
      <c r="KT6" s="280" t="s">
        <v>74</v>
      </c>
      <c r="KU6" s="281"/>
      <c r="KV6" s="281"/>
      <c r="KW6" s="281"/>
      <c r="KX6" s="281"/>
      <c r="KY6" s="281"/>
      <c r="KZ6" s="281"/>
      <c r="LA6" s="281"/>
      <c r="LB6" s="282"/>
      <c r="LC6" s="280" t="s">
        <v>8</v>
      </c>
      <c r="LD6" s="281"/>
      <c r="LE6" s="281"/>
      <c r="LF6" s="281"/>
      <c r="LG6" s="281"/>
      <c r="LH6" s="281"/>
      <c r="LI6" s="281"/>
      <c r="LJ6" s="282"/>
      <c r="LK6" s="326" t="s">
        <v>9</v>
      </c>
      <c r="LL6" s="281"/>
      <c r="LM6" s="281"/>
      <c r="LN6" s="281"/>
      <c r="LO6" s="281"/>
      <c r="LP6" s="281"/>
      <c r="LQ6" s="281"/>
      <c r="LR6" s="281"/>
      <c r="LS6" s="282"/>
      <c r="LT6" s="280" t="s">
        <v>10</v>
      </c>
      <c r="LU6" s="281"/>
      <c r="LV6" s="281"/>
      <c r="LW6" s="281"/>
      <c r="LX6" s="281"/>
      <c r="LY6" s="282"/>
      <c r="LZ6" s="280" t="s">
        <v>11</v>
      </c>
      <c r="MA6" s="281"/>
      <c r="MB6" s="281"/>
      <c r="MC6" s="281"/>
      <c r="MD6" s="281"/>
      <c r="ME6" s="282"/>
      <c r="MF6" s="280" t="s">
        <v>12</v>
      </c>
      <c r="MG6" s="281"/>
      <c r="MH6" s="281"/>
      <c r="MI6" s="281"/>
      <c r="MJ6" s="281"/>
      <c r="MK6" s="282"/>
      <c r="ML6" s="280" t="s">
        <v>13</v>
      </c>
      <c r="MM6" s="281"/>
      <c r="MN6" s="281"/>
      <c r="MO6" s="281"/>
      <c r="MP6" s="281"/>
      <c r="MQ6" s="281"/>
      <c r="MR6" s="282"/>
      <c r="MS6" s="280" t="s">
        <v>14</v>
      </c>
      <c r="MT6" s="281"/>
      <c r="MU6" s="281"/>
      <c r="MV6" s="281"/>
      <c r="MW6" s="281"/>
      <c r="MX6" s="282"/>
      <c r="MY6" s="280" t="s">
        <v>15</v>
      </c>
      <c r="MZ6" s="281"/>
      <c r="NA6" s="281"/>
      <c r="NB6" s="281"/>
      <c r="NC6" s="281"/>
      <c r="ND6" s="283"/>
      <c r="NE6" s="109"/>
      <c r="NF6" s="280" t="s">
        <v>6</v>
      </c>
      <c r="NG6" s="282"/>
      <c r="NH6" s="280" t="s">
        <v>7</v>
      </c>
      <c r="NI6" s="281"/>
      <c r="NJ6" s="281"/>
      <c r="NK6" s="281"/>
      <c r="NL6" s="281"/>
      <c r="NM6" s="282"/>
      <c r="NN6" s="326" t="s">
        <v>74</v>
      </c>
      <c r="NO6" s="281"/>
      <c r="NP6" s="281"/>
      <c r="NQ6" s="281"/>
      <c r="NR6" s="281"/>
      <c r="NS6" s="281"/>
      <c r="NT6" s="281"/>
      <c r="NU6" s="281"/>
      <c r="NV6" s="282"/>
      <c r="NW6" s="280" t="s">
        <v>8</v>
      </c>
      <c r="NX6" s="281"/>
      <c r="NY6" s="281"/>
      <c r="NZ6" s="281"/>
      <c r="OA6" s="281"/>
      <c r="OB6" s="281"/>
      <c r="OC6" s="281"/>
      <c r="OD6" s="282"/>
      <c r="OE6" s="326" t="s">
        <v>9</v>
      </c>
      <c r="OF6" s="281"/>
      <c r="OG6" s="281"/>
      <c r="OH6" s="281"/>
      <c r="OI6" s="281"/>
      <c r="OJ6" s="281"/>
      <c r="OK6" s="281"/>
      <c r="OL6" s="281"/>
      <c r="OM6" s="282"/>
      <c r="ON6" s="280" t="s">
        <v>10</v>
      </c>
      <c r="OO6" s="281"/>
      <c r="OP6" s="281"/>
      <c r="OQ6" s="281"/>
      <c r="OR6" s="281"/>
      <c r="OS6" s="282"/>
      <c r="OT6" s="280" t="s">
        <v>11</v>
      </c>
      <c r="OU6" s="281"/>
      <c r="OV6" s="281"/>
      <c r="OW6" s="281"/>
      <c r="OX6" s="281"/>
      <c r="OY6" s="282"/>
      <c r="OZ6" s="280" t="s">
        <v>12</v>
      </c>
      <c r="PA6" s="281"/>
      <c r="PB6" s="281"/>
      <c r="PC6" s="281"/>
      <c r="PD6" s="281"/>
      <c r="PE6" s="282"/>
      <c r="PF6" s="280" t="s">
        <v>13</v>
      </c>
      <c r="PG6" s="281"/>
      <c r="PH6" s="281"/>
      <c r="PI6" s="281"/>
      <c r="PJ6" s="281"/>
      <c r="PK6" s="281"/>
      <c r="PL6" s="282"/>
      <c r="PM6" s="280" t="s">
        <v>14</v>
      </c>
      <c r="PN6" s="281"/>
      <c r="PO6" s="281"/>
      <c r="PP6" s="281"/>
      <c r="PQ6" s="281"/>
      <c r="PR6" s="282"/>
      <c r="PS6" s="280" t="s">
        <v>15</v>
      </c>
      <c r="PT6" s="281"/>
      <c r="PU6" s="281"/>
      <c r="PV6" s="281"/>
      <c r="PW6" s="281"/>
      <c r="PX6" s="283"/>
    </row>
    <row r="7" spans="1:440" ht="20.25" customHeight="1">
      <c r="A7" s="294"/>
      <c r="B7" s="110"/>
      <c r="C7" s="325"/>
      <c r="D7" s="278"/>
      <c r="E7" s="278"/>
      <c r="F7" s="278"/>
      <c r="G7" s="278"/>
      <c r="H7" s="278"/>
      <c r="I7" s="278"/>
      <c r="J7" s="278"/>
      <c r="K7" s="279"/>
      <c r="L7" s="284" t="s">
        <v>76</v>
      </c>
      <c r="M7" s="278"/>
      <c r="N7" s="278"/>
      <c r="O7" s="278"/>
      <c r="P7" s="278"/>
      <c r="Q7" s="278"/>
      <c r="R7" s="278"/>
      <c r="S7" s="278"/>
      <c r="T7" s="279"/>
      <c r="U7" s="284" t="s">
        <v>76</v>
      </c>
      <c r="V7" s="278"/>
      <c r="W7" s="278"/>
      <c r="X7" s="278"/>
      <c r="Y7" s="278"/>
      <c r="Z7" s="278"/>
      <c r="AA7" s="278"/>
      <c r="AB7" s="278"/>
      <c r="AC7" s="279"/>
      <c r="AD7" s="284" t="s">
        <v>76</v>
      </c>
      <c r="AE7" s="278"/>
      <c r="AF7" s="278"/>
      <c r="AG7" s="278"/>
      <c r="AH7" s="278"/>
      <c r="AI7" s="278"/>
      <c r="AJ7" s="278"/>
      <c r="AK7" s="278"/>
      <c r="AL7" s="279"/>
      <c r="AM7" s="284" t="s">
        <v>76</v>
      </c>
      <c r="AN7" s="278"/>
      <c r="AO7" s="278"/>
      <c r="AP7" s="278"/>
      <c r="AQ7" s="278"/>
      <c r="AR7" s="279"/>
      <c r="AS7" s="284" t="s">
        <v>76</v>
      </c>
      <c r="AT7" s="278"/>
      <c r="AU7" s="278"/>
      <c r="AV7" s="278"/>
      <c r="AW7" s="278"/>
      <c r="AX7" s="279"/>
      <c r="AY7" s="284" t="s">
        <v>76</v>
      </c>
      <c r="AZ7" s="278"/>
      <c r="BA7" s="278"/>
      <c r="BB7" s="278"/>
      <c r="BC7" s="278"/>
      <c r="BD7" s="279"/>
      <c r="BE7" s="284" t="s">
        <v>76</v>
      </c>
      <c r="BF7" s="278"/>
      <c r="BG7" s="278"/>
      <c r="BH7" s="278"/>
      <c r="BI7" s="278"/>
      <c r="BJ7" s="279"/>
      <c r="BK7" s="284" t="s">
        <v>76</v>
      </c>
      <c r="BL7" s="278"/>
      <c r="BM7" s="278"/>
      <c r="BN7" s="278"/>
      <c r="BO7" s="278"/>
      <c r="BP7" s="279"/>
      <c r="BQ7" s="284" t="s">
        <v>76</v>
      </c>
      <c r="BR7" s="278"/>
      <c r="BS7" s="278"/>
      <c r="BT7" s="278"/>
      <c r="BU7" s="278"/>
      <c r="BV7" s="279"/>
      <c r="BW7" s="284" t="s">
        <v>77</v>
      </c>
      <c r="BX7" s="278"/>
      <c r="BY7" s="278"/>
      <c r="BZ7" s="278"/>
      <c r="CA7" s="278"/>
      <c r="CB7" s="279"/>
      <c r="CD7" s="325"/>
      <c r="CE7" s="279"/>
      <c r="CF7" s="284" t="s">
        <v>76</v>
      </c>
      <c r="CG7" s="278"/>
      <c r="CH7" s="278"/>
      <c r="CI7" s="278"/>
      <c r="CJ7" s="278"/>
      <c r="CK7" s="279"/>
      <c r="CL7" s="284" t="s">
        <v>76</v>
      </c>
      <c r="CM7" s="278"/>
      <c r="CN7" s="278"/>
      <c r="CO7" s="278"/>
      <c r="CP7" s="278"/>
      <c r="CQ7" s="278"/>
      <c r="CR7" s="278"/>
      <c r="CS7" s="278"/>
      <c r="CT7" s="279"/>
      <c r="CU7" s="284" t="s">
        <v>76</v>
      </c>
      <c r="CV7" s="278"/>
      <c r="CW7" s="278"/>
      <c r="CX7" s="278"/>
      <c r="CY7" s="278"/>
      <c r="CZ7" s="278"/>
      <c r="DA7" s="278"/>
      <c r="DB7" s="279"/>
      <c r="DC7" s="284" t="s">
        <v>76</v>
      </c>
      <c r="DD7" s="278"/>
      <c r="DE7" s="278"/>
      <c r="DF7" s="278"/>
      <c r="DG7" s="278"/>
      <c r="DH7" s="278"/>
      <c r="DI7" s="278"/>
      <c r="DJ7" s="278"/>
      <c r="DK7" s="279"/>
      <c r="DL7" s="284" t="s">
        <v>76</v>
      </c>
      <c r="DM7" s="278"/>
      <c r="DN7" s="278"/>
      <c r="DO7" s="278"/>
      <c r="DP7" s="278"/>
      <c r="DQ7" s="279"/>
      <c r="DR7" s="284" t="s">
        <v>76</v>
      </c>
      <c r="DS7" s="278"/>
      <c r="DT7" s="278"/>
      <c r="DU7" s="278"/>
      <c r="DV7" s="278"/>
      <c r="DW7" s="279"/>
      <c r="DX7" s="284" t="s">
        <v>76</v>
      </c>
      <c r="DY7" s="278"/>
      <c r="DZ7" s="278"/>
      <c r="EA7" s="278"/>
      <c r="EB7" s="278"/>
      <c r="EC7" s="279"/>
      <c r="ED7" s="284" t="s">
        <v>76</v>
      </c>
      <c r="EE7" s="278"/>
      <c r="EF7" s="278"/>
      <c r="EG7" s="278"/>
      <c r="EH7" s="278"/>
      <c r="EI7" s="278"/>
      <c r="EJ7" s="279"/>
      <c r="EK7" s="284" t="s">
        <v>76</v>
      </c>
      <c r="EL7" s="278"/>
      <c r="EM7" s="278"/>
      <c r="EN7" s="278"/>
      <c r="EO7" s="278"/>
      <c r="EP7" s="279"/>
      <c r="EQ7" s="284" t="s">
        <v>77</v>
      </c>
      <c r="ER7" s="278"/>
      <c r="ES7" s="278"/>
      <c r="ET7" s="278"/>
      <c r="EU7" s="278"/>
      <c r="EV7" s="279"/>
      <c r="EX7" s="325"/>
      <c r="EY7" s="279"/>
      <c r="EZ7" s="284" t="s">
        <v>76</v>
      </c>
      <c r="FA7" s="278"/>
      <c r="FB7" s="278"/>
      <c r="FC7" s="278"/>
      <c r="FD7" s="278"/>
      <c r="FE7" s="279"/>
      <c r="FF7" s="284" t="s">
        <v>76</v>
      </c>
      <c r="FG7" s="278"/>
      <c r="FH7" s="278"/>
      <c r="FI7" s="278"/>
      <c r="FJ7" s="278"/>
      <c r="FK7" s="278"/>
      <c r="FL7" s="278"/>
      <c r="FM7" s="278"/>
      <c r="FN7" s="279"/>
      <c r="FO7" s="284" t="s">
        <v>76</v>
      </c>
      <c r="FP7" s="278"/>
      <c r="FQ7" s="278"/>
      <c r="FR7" s="278"/>
      <c r="FS7" s="278"/>
      <c r="FT7" s="278"/>
      <c r="FU7" s="278"/>
      <c r="FV7" s="279"/>
      <c r="FW7" s="284" t="s">
        <v>76</v>
      </c>
      <c r="FX7" s="278"/>
      <c r="FY7" s="278"/>
      <c r="FZ7" s="278"/>
      <c r="GA7" s="278"/>
      <c r="GB7" s="278"/>
      <c r="GC7" s="278"/>
      <c r="GD7" s="278"/>
      <c r="GE7" s="279"/>
      <c r="GF7" s="284" t="s">
        <v>76</v>
      </c>
      <c r="GG7" s="278"/>
      <c r="GH7" s="278"/>
      <c r="GI7" s="278"/>
      <c r="GJ7" s="278"/>
      <c r="GK7" s="279"/>
      <c r="GL7" s="284" t="s">
        <v>76</v>
      </c>
      <c r="GM7" s="278"/>
      <c r="GN7" s="278"/>
      <c r="GO7" s="278"/>
      <c r="GP7" s="278"/>
      <c r="GQ7" s="279"/>
      <c r="GR7" s="284" t="s">
        <v>76</v>
      </c>
      <c r="GS7" s="278"/>
      <c r="GT7" s="278"/>
      <c r="GU7" s="278"/>
      <c r="GV7" s="278"/>
      <c r="GW7" s="279"/>
      <c r="GX7" s="284" t="s">
        <v>76</v>
      </c>
      <c r="GY7" s="278"/>
      <c r="GZ7" s="278"/>
      <c r="HA7" s="278"/>
      <c r="HB7" s="278"/>
      <c r="HC7" s="278"/>
      <c r="HD7" s="279"/>
      <c r="HE7" s="284" t="s">
        <v>76</v>
      </c>
      <c r="HF7" s="278"/>
      <c r="HG7" s="278"/>
      <c r="HH7" s="278"/>
      <c r="HI7" s="278"/>
      <c r="HJ7" s="279"/>
      <c r="HK7" s="284" t="s">
        <v>77</v>
      </c>
      <c r="HL7" s="278"/>
      <c r="HM7" s="278"/>
      <c r="HN7" s="278"/>
      <c r="HO7" s="278"/>
      <c r="HP7" s="279"/>
      <c r="HR7" s="325"/>
      <c r="HS7" s="279"/>
      <c r="HT7" s="284" t="s">
        <v>76</v>
      </c>
      <c r="HU7" s="278"/>
      <c r="HV7" s="278"/>
      <c r="HW7" s="278"/>
      <c r="HX7" s="278"/>
      <c r="HY7" s="279"/>
      <c r="HZ7" s="284" t="s">
        <v>76</v>
      </c>
      <c r="IA7" s="278"/>
      <c r="IB7" s="278"/>
      <c r="IC7" s="278"/>
      <c r="ID7" s="278"/>
      <c r="IE7" s="278"/>
      <c r="IF7" s="278"/>
      <c r="IG7" s="278"/>
      <c r="IH7" s="279"/>
      <c r="II7" s="284" t="s">
        <v>76</v>
      </c>
      <c r="IJ7" s="278"/>
      <c r="IK7" s="278"/>
      <c r="IL7" s="278"/>
      <c r="IM7" s="278"/>
      <c r="IN7" s="278"/>
      <c r="IO7" s="278"/>
      <c r="IP7" s="279"/>
      <c r="IQ7" s="284" t="s">
        <v>76</v>
      </c>
      <c r="IR7" s="278"/>
      <c r="IS7" s="278"/>
      <c r="IT7" s="278"/>
      <c r="IU7" s="278"/>
      <c r="IV7" s="278"/>
      <c r="IW7" s="278"/>
      <c r="IX7" s="278"/>
      <c r="IY7" s="279"/>
      <c r="IZ7" s="284" t="s">
        <v>76</v>
      </c>
      <c r="JA7" s="278"/>
      <c r="JB7" s="278"/>
      <c r="JC7" s="278"/>
      <c r="JD7" s="278"/>
      <c r="JE7" s="279"/>
      <c r="JF7" s="284" t="s">
        <v>76</v>
      </c>
      <c r="JG7" s="278"/>
      <c r="JH7" s="278"/>
      <c r="JI7" s="278"/>
      <c r="JJ7" s="278"/>
      <c r="JK7" s="279"/>
      <c r="JL7" s="284" t="s">
        <v>76</v>
      </c>
      <c r="JM7" s="278"/>
      <c r="JN7" s="278"/>
      <c r="JO7" s="278"/>
      <c r="JP7" s="278"/>
      <c r="JQ7" s="279"/>
      <c r="JR7" s="284" t="s">
        <v>76</v>
      </c>
      <c r="JS7" s="278"/>
      <c r="JT7" s="278"/>
      <c r="JU7" s="278"/>
      <c r="JV7" s="278"/>
      <c r="JW7" s="278"/>
      <c r="JX7" s="279"/>
      <c r="JY7" s="284" t="s">
        <v>76</v>
      </c>
      <c r="JZ7" s="278"/>
      <c r="KA7" s="278"/>
      <c r="KB7" s="278"/>
      <c r="KC7" s="278"/>
      <c r="KD7" s="279"/>
      <c r="KE7" s="284" t="s">
        <v>77</v>
      </c>
      <c r="KF7" s="278"/>
      <c r="KG7" s="278"/>
      <c r="KH7" s="278"/>
      <c r="KI7" s="278"/>
      <c r="KJ7" s="279"/>
      <c r="KL7" s="325"/>
      <c r="KM7" s="279"/>
      <c r="KN7" s="284" t="s">
        <v>76</v>
      </c>
      <c r="KO7" s="278"/>
      <c r="KP7" s="278"/>
      <c r="KQ7" s="278"/>
      <c r="KR7" s="278"/>
      <c r="KS7" s="279"/>
      <c r="KT7" s="284" t="s">
        <v>76</v>
      </c>
      <c r="KU7" s="278"/>
      <c r="KV7" s="278"/>
      <c r="KW7" s="278"/>
      <c r="KX7" s="278"/>
      <c r="KY7" s="278"/>
      <c r="KZ7" s="278"/>
      <c r="LA7" s="278"/>
      <c r="LB7" s="279"/>
      <c r="LC7" s="284" t="s">
        <v>76</v>
      </c>
      <c r="LD7" s="278"/>
      <c r="LE7" s="278"/>
      <c r="LF7" s="278"/>
      <c r="LG7" s="278"/>
      <c r="LH7" s="278"/>
      <c r="LI7" s="278"/>
      <c r="LJ7" s="279"/>
      <c r="LK7" s="284" t="s">
        <v>76</v>
      </c>
      <c r="LL7" s="278"/>
      <c r="LM7" s="278"/>
      <c r="LN7" s="278"/>
      <c r="LO7" s="278"/>
      <c r="LP7" s="278"/>
      <c r="LQ7" s="278"/>
      <c r="LR7" s="278"/>
      <c r="LS7" s="279"/>
      <c r="LT7" s="284" t="s">
        <v>76</v>
      </c>
      <c r="LU7" s="278"/>
      <c r="LV7" s="278"/>
      <c r="LW7" s="278"/>
      <c r="LX7" s="278"/>
      <c r="LY7" s="279"/>
      <c r="LZ7" s="284" t="s">
        <v>76</v>
      </c>
      <c r="MA7" s="278"/>
      <c r="MB7" s="278"/>
      <c r="MC7" s="278"/>
      <c r="MD7" s="278"/>
      <c r="ME7" s="279"/>
      <c r="MF7" s="284" t="s">
        <v>76</v>
      </c>
      <c r="MG7" s="278"/>
      <c r="MH7" s="278"/>
      <c r="MI7" s="278"/>
      <c r="MJ7" s="278"/>
      <c r="MK7" s="279"/>
      <c r="ML7" s="284" t="s">
        <v>76</v>
      </c>
      <c r="MM7" s="278"/>
      <c r="MN7" s="278"/>
      <c r="MO7" s="278"/>
      <c r="MP7" s="278"/>
      <c r="MQ7" s="278"/>
      <c r="MR7" s="279"/>
      <c r="MS7" s="284" t="s">
        <v>76</v>
      </c>
      <c r="MT7" s="278"/>
      <c r="MU7" s="278"/>
      <c r="MV7" s="278"/>
      <c r="MW7" s="278"/>
      <c r="MX7" s="279"/>
      <c r="MY7" s="284" t="s">
        <v>77</v>
      </c>
      <c r="MZ7" s="278"/>
      <c r="NA7" s="278"/>
      <c r="NB7" s="278"/>
      <c r="NC7" s="278"/>
      <c r="ND7" s="279"/>
      <c r="NE7" s="111"/>
      <c r="NF7" s="325"/>
      <c r="NG7" s="279"/>
      <c r="NH7" s="284" t="s">
        <v>76</v>
      </c>
      <c r="NI7" s="278"/>
      <c r="NJ7" s="278"/>
      <c r="NK7" s="278"/>
      <c r="NL7" s="278"/>
      <c r="NM7" s="279"/>
      <c r="NN7" s="284" t="s">
        <v>76</v>
      </c>
      <c r="NO7" s="278"/>
      <c r="NP7" s="278"/>
      <c r="NQ7" s="278"/>
      <c r="NR7" s="278"/>
      <c r="NS7" s="278"/>
      <c r="NT7" s="278"/>
      <c r="NU7" s="278"/>
      <c r="NV7" s="279"/>
      <c r="NW7" s="284" t="s">
        <v>76</v>
      </c>
      <c r="NX7" s="278"/>
      <c r="NY7" s="278"/>
      <c r="NZ7" s="278"/>
      <c r="OA7" s="278"/>
      <c r="OB7" s="278"/>
      <c r="OC7" s="278"/>
      <c r="OD7" s="279"/>
      <c r="OE7" s="284" t="s">
        <v>76</v>
      </c>
      <c r="OF7" s="278"/>
      <c r="OG7" s="278"/>
      <c r="OH7" s="278"/>
      <c r="OI7" s="278"/>
      <c r="OJ7" s="278"/>
      <c r="OK7" s="278"/>
      <c r="OL7" s="278"/>
      <c r="OM7" s="279"/>
      <c r="ON7" s="284" t="s">
        <v>76</v>
      </c>
      <c r="OO7" s="278"/>
      <c r="OP7" s="278"/>
      <c r="OQ7" s="278"/>
      <c r="OR7" s="278"/>
      <c r="OS7" s="279"/>
      <c r="OT7" s="284" t="s">
        <v>76</v>
      </c>
      <c r="OU7" s="278"/>
      <c r="OV7" s="278"/>
      <c r="OW7" s="278"/>
      <c r="OX7" s="278"/>
      <c r="OY7" s="279"/>
      <c r="OZ7" s="284" t="s">
        <v>76</v>
      </c>
      <c r="PA7" s="278"/>
      <c r="PB7" s="278"/>
      <c r="PC7" s="278"/>
      <c r="PD7" s="278"/>
      <c r="PE7" s="279"/>
      <c r="PF7" s="284" t="s">
        <v>76</v>
      </c>
      <c r="PG7" s="278"/>
      <c r="PH7" s="278"/>
      <c r="PI7" s="278"/>
      <c r="PJ7" s="278"/>
      <c r="PK7" s="278"/>
      <c r="PL7" s="279"/>
      <c r="PM7" s="284" t="s">
        <v>76</v>
      </c>
      <c r="PN7" s="278"/>
      <c r="PO7" s="278"/>
      <c r="PP7" s="278"/>
      <c r="PQ7" s="278"/>
      <c r="PR7" s="279"/>
      <c r="PS7" s="284" t="s">
        <v>77</v>
      </c>
      <c r="PT7" s="278"/>
      <c r="PU7" s="278"/>
      <c r="PV7" s="278"/>
      <c r="PW7" s="278"/>
      <c r="PX7" s="279"/>
    </row>
    <row r="8" spans="1:440" ht="14.25" customHeight="1">
      <c r="A8" s="292"/>
      <c r="B8" s="112"/>
      <c r="C8" s="4"/>
      <c r="D8" s="4"/>
      <c r="E8" s="4"/>
      <c r="F8" s="4"/>
      <c r="G8" s="4"/>
      <c r="H8" s="4"/>
      <c r="I8" s="4"/>
      <c r="J8" s="4"/>
      <c r="K8" s="5"/>
      <c r="L8" s="50"/>
      <c r="M8" s="50"/>
      <c r="N8" s="50"/>
      <c r="O8" s="50"/>
      <c r="P8" s="50"/>
      <c r="Q8" s="50"/>
      <c r="R8" s="50"/>
      <c r="S8" s="50"/>
      <c r="T8" s="50"/>
      <c r="U8" s="50">
        <v>4</v>
      </c>
      <c r="V8" s="50">
        <v>10</v>
      </c>
      <c r="W8" s="50">
        <v>17</v>
      </c>
      <c r="X8" s="50">
        <v>22</v>
      </c>
      <c r="Y8" s="50"/>
      <c r="Z8" s="50"/>
      <c r="AA8" s="50"/>
      <c r="AB8" s="50"/>
      <c r="AC8" s="50"/>
      <c r="AD8" s="50">
        <v>4</v>
      </c>
      <c r="AE8" s="50">
        <v>10</v>
      </c>
      <c r="AF8" s="50">
        <v>17</v>
      </c>
      <c r="AG8" s="50">
        <v>22</v>
      </c>
      <c r="AH8" s="50"/>
      <c r="AI8" s="50"/>
      <c r="AJ8" s="50"/>
      <c r="AK8" s="50"/>
      <c r="AL8" s="50"/>
      <c r="AM8" s="50">
        <v>4</v>
      </c>
      <c r="AN8" s="50">
        <v>10</v>
      </c>
      <c r="AO8" s="50">
        <v>17</v>
      </c>
      <c r="AP8" s="50">
        <v>22</v>
      </c>
      <c r="AQ8" s="50"/>
      <c r="AR8" s="50"/>
      <c r="AS8" s="50">
        <v>4</v>
      </c>
      <c r="AT8" s="50">
        <v>10</v>
      </c>
      <c r="AU8" s="50">
        <v>17</v>
      </c>
      <c r="AV8" s="50">
        <v>22</v>
      </c>
      <c r="AW8" s="50"/>
      <c r="AX8" s="50"/>
      <c r="AY8" s="50"/>
      <c r="AZ8" s="50"/>
      <c r="BA8" s="50"/>
      <c r="BB8" s="50"/>
      <c r="BC8" s="50"/>
      <c r="BD8" s="50"/>
      <c r="BE8" s="50">
        <v>4</v>
      </c>
      <c r="BF8" s="50">
        <v>10</v>
      </c>
      <c r="BG8" s="50">
        <v>17</v>
      </c>
      <c r="BH8" s="50">
        <v>22</v>
      </c>
      <c r="BI8" s="50"/>
      <c r="BJ8" s="50"/>
      <c r="BK8" s="50">
        <v>4</v>
      </c>
      <c r="BL8" s="50">
        <v>10</v>
      </c>
      <c r="BM8" s="50">
        <v>17</v>
      </c>
      <c r="BN8" s="50">
        <v>22</v>
      </c>
      <c r="BO8" s="50"/>
      <c r="BP8" s="50"/>
      <c r="BQ8" s="50">
        <v>4</v>
      </c>
      <c r="BR8" s="50">
        <v>10</v>
      </c>
      <c r="BS8" s="50">
        <v>17</v>
      </c>
      <c r="BT8" s="50">
        <v>22</v>
      </c>
      <c r="BU8" s="50"/>
      <c r="BV8" s="50"/>
      <c r="BW8" s="50">
        <v>4</v>
      </c>
      <c r="BX8" s="50">
        <v>10</v>
      </c>
      <c r="BY8" s="50">
        <v>17</v>
      </c>
      <c r="BZ8" s="50">
        <v>22</v>
      </c>
      <c r="CA8" s="50"/>
      <c r="CB8" s="50"/>
      <c r="CD8" s="4"/>
      <c r="CE8" s="5"/>
      <c r="CF8" s="50"/>
      <c r="CG8" s="50"/>
      <c r="CH8" s="50"/>
      <c r="CI8" s="50"/>
      <c r="CJ8" s="50"/>
      <c r="CK8" s="50"/>
      <c r="CL8" s="50">
        <v>2</v>
      </c>
      <c r="CM8" s="50">
        <v>4</v>
      </c>
      <c r="CN8" s="50">
        <v>5</v>
      </c>
      <c r="CO8" s="50">
        <v>9</v>
      </c>
      <c r="CP8" s="50">
        <v>11</v>
      </c>
      <c r="CQ8" s="50">
        <v>15</v>
      </c>
      <c r="CR8" s="50">
        <v>18</v>
      </c>
      <c r="CS8" s="50">
        <v>23</v>
      </c>
      <c r="CT8" s="50">
        <v>26</v>
      </c>
      <c r="CU8" s="50">
        <v>2</v>
      </c>
      <c r="CV8" s="50">
        <v>4</v>
      </c>
      <c r="CW8" s="50">
        <v>5</v>
      </c>
      <c r="CX8" s="50">
        <v>9</v>
      </c>
      <c r="CY8" s="50">
        <v>11</v>
      </c>
      <c r="CZ8" s="50">
        <v>15</v>
      </c>
      <c r="DA8" s="50">
        <v>18</v>
      </c>
      <c r="DB8" s="50">
        <v>26</v>
      </c>
      <c r="DC8" s="50">
        <v>2</v>
      </c>
      <c r="DD8" s="50">
        <v>4</v>
      </c>
      <c r="DE8" s="50">
        <v>5</v>
      </c>
      <c r="DF8" s="50">
        <v>9</v>
      </c>
      <c r="DG8" s="50">
        <v>11</v>
      </c>
      <c r="DH8" s="50">
        <v>15</v>
      </c>
      <c r="DI8" s="50">
        <v>18</v>
      </c>
      <c r="DJ8" s="50">
        <v>23</v>
      </c>
      <c r="DK8" s="50">
        <v>26</v>
      </c>
      <c r="DL8" s="50">
        <v>2</v>
      </c>
      <c r="DM8" s="50">
        <v>4</v>
      </c>
      <c r="DN8" s="50">
        <v>5</v>
      </c>
      <c r="DO8" s="50">
        <v>9</v>
      </c>
      <c r="DP8" s="50">
        <v>11</v>
      </c>
      <c r="DQ8" s="50">
        <v>15</v>
      </c>
      <c r="DR8" s="50"/>
      <c r="DS8" s="50"/>
      <c r="DT8" s="50"/>
      <c r="DU8" s="50"/>
      <c r="DV8" s="50"/>
      <c r="DW8" s="50"/>
      <c r="DX8" s="50">
        <v>2</v>
      </c>
      <c r="DY8" s="50">
        <v>4</v>
      </c>
      <c r="DZ8" s="50">
        <v>5</v>
      </c>
      <c r="EA8" s="50">
        <v>9</v>
      </c>
      <c r="EB8" s="50">
        <v>11</v>
      </c>
      <c r="EC8" s="50">
        <v>15</v>
      </c>
      <c r="ED8" s="50">
        <v>2</v>
      </c>
      <c r="EE8" s="50">
        <v>4</v>
      </c>
      <c r="EF8" s="50">
        <v>5</v>
      </c>
      <c r="EG8" s="50">
        <v>9</v>
      </c>
      <c r="EH8" s="50">
        <v>11</v>
      </c>
      <c r="EI8" s="50">
        <v>15</v>
      </c>
      <c r="EJ8" s="50">
        <v>18</v>
      </c>
      <c r="EK8" s="50">
        <v>2</v>
      </c>
      <c r="EL8" s="50">
        <v>4</v>
      </c>
      <c r="EM8" s="50">
        <v>5</v>
      </c>
      <c r="EN8" s="50">
        <v>9</v>
      </c>
      <c r="EO8" s="50">
        <v>11</v>
      </c>
      <c r="EP8" s="50">
        <v>15</v>
      </c>
      <c r="EQ8" s="50">
        <v>4</v>
      </c>
      <c r="ER8" s="50">
        <v>10</v>
      </c>
      <c r="ES8" s="50">
        <v>17</v>
      </c>
      <c r="ET8" s="50">
        <v>22</v>
      </c>
      <c r="EU8" s="50"/>
      <c r="EV8" s="50"/>
      <c r="EX8" s="4"/>
      <c r="EY8" s="5"/>
      <c r="EZ8" s="50"/>
      <c r="FA8" s="50"/>
      <c r="FB8" s="50"/>
      <c r="FC8" s="50"/>
      <c r="FD8" s="50"/>
      <c r="FE8" s="50"/>
      <c r="FF8" s="50"/>
      <c r="FG8" s="113">
        <v>5</v>
      </c>
      <c r="FH8" s="50">
        <v>12</v>
      </c>
      <c r="FI8" s="50">
        <v>16</v>
      </c>
      <c r="FJ8" s="50">
        <v>19</v>
      </c>
      <c r="FK8" s="50">
        <v>22</v>
      </c>
      <c r="FL8" s="50"/>
      <c r="FM8" s="50"/>
      <c r="FN8" s="50"/>
      <c r="FO8" s="50">
        <v>5</v>
      </c>
      <c r="FP8" s="50">
        <v>12</v>
      </c>
      <c r="FQ8" s="50">
        <v>16</v>
      </c>
      <c r="FR8" s="50">
        <v>19</v>
      </c>
      <c r="FS8" s="50">
        <v>22</v>
      </c>
      <c r="FT8" s="50"/>
      <c r="FU8" s="50"/>
      <c r="FV8" s="50"/>
      <c r="FW8" s="50">
        <v>5</v>
      </c>
      <c r="FX8" s="50">
        <v>12</v>
      </c>
      <c r="FY8" s="50">
        <v>16</v>
      </c>
      <c r="FZ8" s="50">
        <v>19</v>
      </c>
      <c r="GA8" s="50">
        <v>22</v>
      </c>
      <c r="GB8" s="50"/>
      <c r="GC8" s="50"/>
      <c r="GD8" s="50"/>
      <c r="GE8" s="50"/>
      <c r="GF8" s="50">
        <v>5</v>
      </c>
      <c r="GG8" s="50">
        <v>12</v>
      </c>
      <c r="GH8" s="50">
        <v>16</v>
      </c>
      <c r="GI8" s="50">
        <v>19</v>
      </c>
      <c r="GJ8" s="50">
        <v>22</v>
      </c>
      <c r="GK8" s="50"/>
      <c r="GL8" s="50"/>
      <c r="GM8" s="50"/>
      <c r="GN8" s="50"/>
      <c r="GO8" s="50"/>
      <c r="GP8" s="50"/>
      <c r="GQ8" s="50"/>
      <c r="GR8" s="50">
        <v>5</v>
      </c>
      <c r="GS8" s="50">
        <v>12</v>
      </c>
      <c r="GT8" s="50">
        <v>16</v>
      </c>
      <c r="GU8" s="50">
        <v>19</v>
      </c>
      <c r="GV8" s="50">
        <v>22</v>
      </c>
      <c r="GW8" s="50"/>
      <c r="GX8" s="50">
        <v>5</v>
      </c>
      <c r="GY8" s="50">
        <v>12</v>
      </c>
      <c r="GZ8" s="50">
        <v>16</v>
      </c>
      <c r="HA8" s="50">
        <v>19</v>
      </c>
      <c r="HB8" s="50">
        <v>22</v>
      </c>
      <c r="HC8" s="50"/>
      <c r="HD8" s="50"/>
      <c r="HE8" s="50">
        <v>5</v>
      </c>
      <c r="HF8" s="50">
        <v>12</v>
      </c>
      <c r="HG8" s="50">
        <v>16</v>
      </c>
      <c r="HH8" s="50">
        <v>19</v>
      </c>
      <c r="HI8" s="50">
        <v>22</v>
      </c>
      <c r="HJ8" s="50"/>
      <c r="HK8" s="50">
        <v>5</v>
      </c>
      <c r="HL8" s="50">
        <v>12</v>
      </c>
      <c r="HM8" s="50">
        <v>16</v>
      </c>
      <c r="HN8" s="50">
        <v>19</v>
      </c>
      <c r="HO8" s="50">
        <v>22</v>
      </c>
      <c r="HP8" s="50"/>
      <c r="HR8" s="4"/>
      <c r="HS8" s="5"/>
      <c r="HT8" s="50"/>
      <c r="HU8" s="50"/>
      <c r="HV8" s="50"/>
      <c r="HW8" s="50"/>
      <c r="HX8" s="50"/>
      <c r="HY8" s="50"/>
      <c r="HZ8" s="50">
        <v>3</v>
      </c>
      <c r="IA8" s="50">
        <v>10</v>
      </c>
      <c r="IB8" s="50"/>
      <c r="IC8" s="50"/>
      <c r="ID8" s="50"/>
      <c r="IE8" s="50"/>
      <c r="IF8" s="50"/>
      <c r="IG8" s="50"/>
      <c r="IH8" s="50"/>
      <c r="II8" s="50"/>
      <c r="IJ8" s="50"/>
      <c r="IK8" s="50"/>
      <c r="IL8" s="50"/>
      <c r="IM8" s="50"/>
      <c r="IN8" s="50"/>
      <c r="IO8" s="50"/>
      <c r="IP8" s="50"/>
      <c r="IQ8" s="50">
        <v>3</v>
      </c>
      <c r="IR8" s="50">
        <v>10</v>
      </c>
      <c r="IS8" s="50"/>
      <c r="IT8" s="50"/>
      <c r="IU8" s="50"/>
      <c r="IV8" s="50"/>
      <c r="IW8" s="50"/>
      <c r="IX8" s="50"/>
      <c r="IY8" s="50"/>
      <c r="IZ8" s="50">
        <v>3</v>
      </c>
      <c r="JA8" s="50">
        <v>10</v>
      </c>
      <c r="JB8" s="50"/>
      <c r="JC8" s="50"/>
      <c r="JD8" s="50"/>
      <c r="JE8" s="50"/>
      <c r="JF8" s="50"/>
      <c r="JG8" s="50"/>
      <c r="JH8" s="50"/>
      <c r="JI8" s="50"/>
      <c r="JJ8" s="50"/>
      <c r="JK8" s="50"/>
      <c r="JL8" s="114">
        <v>3</v>
      </c>
      <c r="JM8" s="50">
        <v>10</v>
      </c>
      <c r="JN8" s="50"/>
      <c r="JO8" s="50"/>
      <c r="JP8" s="50"/>
      <c r="JQ8" s="50"/>
      <c r="JR8" s="50">
        <v>3</v>
      </c>
      <c r="JS8" s="50"/>
      <c r="JT8" s="50"/>
      <c r="JU8" s="50"/>
      <c r="JV8" s="50"/>
      <c r="JW8" s="50"/>
      <c r="JX8" s="50"/>
      <c r="JY8" s="50"/>
      <c r="JZ8" s="50"/>
      <c r="KA8" s="50"/>
      <c r="KB8" s="50"/>
      <c r="KC8" s="50"/>
      <c r="KD8" s="50"/>
      <c r="KE8" s="50"/>
      <c r="KF8" s="50"/>
      <c r="KG8" s="50"/>
      <c r="KH8" s="50"/>
      <c r="KI8" s="50"/>
      <c r="KJ8" s="50"/>
      <c r="KL8" s="4"/>
      <c r="KM8" s="5"/>
      <c r="KN8" s="50"/>
      <c r="KO8" s="50"/>
      <c r="KP8" s="50"/>
      <c r="KQ8" s="50"/>
      <c r="KR8" s="50"/>
      <c r="KS8" s="50"/>
      <c r="KT8" s="50">
        <v>1</v>
      </c>
      <c r="KU8" s="50">
        <v>8</v>
      </c>
      <c r="KV8" s="50">
        <v>15</v>
      </c>
      <c r="KW8" s="50">
        <v>22</v>
      </c>
      <c r="KX8" s="50"/>
      <c r="KY8" s="50"/>
      <c r="KZ8" s="50"/>
      <c r="LA8" s="50"/>
      <c r="LB8" s="50"/>
      <c r="LC8" s="50"/>
      <c r="LD8" s="50"/>
      <c r="LE8" s="50"/>
      <c r="LF8" s="50"/>
      <c r="LG8" s="50"/>
      <c r="LH8" s="50"/>
      <c r="LI8" s="50"/>
      <c r="LJ8" s="50"/>
      <c r="LK8" s="114">
        <v>1</v>
      </c>
      <c r="LL8" s="114">
        <v>8</v>
      </c>
      <c r="LM8" s="114">
        <v>15</v>
      </c>
      <c r="LN8" s="114">
        <v>22</v>
      </c>
      <c r="LO8" s="50"/>
      <c r="LP8" s="50"/>
      <c r="LQ8" s="50"/>
      <c r="LR8" s="50"/>
      <c r="LS8" s="50"/>
      <c r="LT8" s="114">
        <v>1</v>
      </c>
      <c r="LU8" s="114">
        <v>8</v>
      </c>
      <c r="LV8" s="114">
        <v>15</v>
      </c>
      <c r="LW8" s="114">
        <v>22</v>
      </c>
      <c r="LX8" s="50"/>
      <c r="LY8" s="50"/>
      <c r="LZ8" s="50"/>
      <c r="MA8" s="50"/>
      <c r="MB8" s="50"/>
      <c r="MC8" s="50"/>
      <c r="MD8" s="50"/>
      <c r="ME8" s="50"/>
      <c r="MF8" s="114">
        <v>1</v>
      </c>
      <c r="MG8" s="114">
        <v>8</v>
      </c>
      <c r="MH8" s="114">
        <v>15</v>
      </c>
      <c r="MI8" s="114">
        <v>22</v>
      </c>
      <c r="MJ8" s="50"/>
      <c r="MK8" s="50"/>
      <c r="ML8" s="114">
        <v>1</v>
      </c>
      <c r="MM8" s="114">
        <v>8</v>
      </c>
      <c r="MN8" s="114">
        <v>15</v>
      </c>
      <c r="MO8" s="114">
        <v>22</v>
      </c>
      <c r="MP8" s="50"/>
      <c r="MQ8" s="50"/>
      <c r="MR8" s="50"/>
      <c r="MS8" s="114">
        <v>1</v>
      </c>
      <c r="MT8" s="114">
        <v>8</v>
      </c>
      <c r="MU8" s="114">
        <v>15</v>
      </c>
      <c r="MV8" s="114">
        <v>22</v>
      </c>
      <c r="MW8" s="50"/>
      <c r="MX8" s="50"/>
      <c r="MY8" s="50"/>
      <c r="MZ8" s="50"/>
      <c r="NA8" s="50"/>
      <c r="NB8" s="50"/>
      <c r="NC8" s="50"/>
      <c r="ND8" s="50"/>
      <c r="NE8" s="115"/>
      <c r="NF8" s="4"/>
      <c r="NG8" s="116">
        <v>26</v>
      </c>
      <c r="NH8" s="50"/>
      <c r="NI8" s="50"/>
      <c r="NJ8" s="50"/>
      <c r="NK8" s="50"/>
      <c r="NL8" s="50"/>
      <c r="NM8" s="50"/>
      <c r="NN8" s="114">
        <v>13</v>
      </c>
      <c r="NO8" s="114">
        <v>19</v>
      </c>
      <c r="NP8" s="114">
        <v>26</v>
      </c>
      <c r="NQ8" s="50"/>
      <c r="NR8" s="50"/>
      <c r="NS8" s="50"/>
      <c r="NT8" s="50"/>
      <c r="NU8" s="50"/>
      <c r="NV8" s="50"/>
      <c r="NW8" s="50"/>
      <c r="NX8" s="50"/>
      <c r="NY8" s="50"/>
      <c r="NZ8" s="50"/>
      <c r="OA8" s="50"/>
      <c r="OB8" s="50"/>
      <c r="OC8" s="50"/>
      <c r="OD8" s="50"/>
      <c r="OE8" s="114">
        <v>13</v>
      </c>
      <c r="OF8" s="114">
        <v>19</v>
      </c>
      <c r="OG8" s="114">
        <v>26</v>
      </c>
      <c r="OH8" s="50"/>
      <c r="OI8" s="50"/>
      <c r="OJ8" s="50"/>
      <c r="OK8" s="50"/>
      <c r="OL8" s="50"/>
      <c r="OM8" s="50"/>
      <c r="ON8" s="114">
        <v>13</v>
      </c>
      <c r="OO8" s="114">
        <v>19</v>
      </c>
      <c r="OP8" s="114">
        <v>26</v>
      </c>
      <c r="OQ8" s="50"/>
      <c r="OR8" s="50"/>
      <c r="OS8" s="50"/>
      <c r="OT8" s="50"/>
      <c r="OU8" s="50"/>
      <c r="OV8" s="50"/>
      <c r="OW8" s="50"/>
      <c r="OX8" s="50"/>
      <c r="OY8" s="50"/>
      <c r="OZ8" s="114">
        <v>13</v>
      </c>
      <c r="PA8" s="114">
        <v>19</v>
      </c>
      <c r="PB8" s="114">
        <v>26</v>
      </c>
      <c r="PC8" s="50"/>
      <c r="PD8" s="50"/>
      <c r="PE8" s="50"/>
      <c r="PF8" s="114">
        <v>13</v>
      </c>
      <c r="PG8" s="114">
        <v>19</v>
      </c>
      <c r="PH8" s="114">
        <v>26</v>
      </c>
      <c r="PI8" s="50"/>
      <c r="PJ8" s="50"/>
      <c r="PK8" s="50"/>
      <c r="PL8" s="50"/>
      <c r="PM8" s="114">
        <v>13</v>
      </c>
      <c r="PN8" s="114">
        <v>19</v>
      </c>
      <c r="PO8" s="114">
        <v>26</v>
      </c>
      <c r="PP8" s="50"/>
      <c r="PQ8" s="50"/>
      <c r="PR8" s="50"/>
      <c r="PS8" s="50"/>
      <c r="PT8" s="50"/>
      <c r="PU8" s="50"/>
      <c r="PV8" s="50"/>
      <c r="PW8" s="50"/>
      <c r="PX8" s="50"/>
    </row>
    <row r="9" spans="1:440" ht="1.5" customHeight="1">
      <c r="A9" s="319" t="s">
        <v>16</v>
      </c>
      <c r="B9" s="117" t="s">
        <v>17</v>
      </c>
      <c r="C9" s="118"/>
      <c r="D9" s="118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  <c r="AI9" s="118"/>
      <c r="AJ9" s="118"/>
      <c r="AK9" s="118"/>
      <c r="AL9" s="118"/>
      <c r="AM9" s="118"/>
      <c r="AN9" s="118"/>
      <c r="AO9" s="118"/>
      <c r="AP9" s="118">
        <v>20</v>
      </c>
      <c r="AQ9" s="118"/>
      <c r="AR9" s="118"/>
      <c r="AS9" s="118">
        <v>63</v>
      </c>
      <c r="AT9" s="118"/>
      <c r="AU9" s="118"/>
      <c r="AV9" s="118"/>
      <c r="AW9" s="118"/>
      <c r="AX9" s="118"/>
      <c r="AY9" s="118"/>
      <c r="AZ9" s="118"/>
      <c r="BA9" s="118"/>
      <c r="BB9" s="118"/>
      <c r="BC9" s="118"/>
      <c r="BD9" s="118"/>
      <c r="BE9" s="118"/>
      <c r="BF9" s="118"/>
      <c r="BG9" s="118"/>
      <c r="BH9" s="118"/>
      <c r="BI9" s="118"/>
      <c r="BJ9" s="118"/>
      <c r="BK9" s="118"/>
      <c r="BL9" s="118"/>
      <c r="BM9" s="119"/>
      <c r="BN9" s="118">
        <v>15</v>
      </c>
      <c r="BO9" s="118"/>
      <c r="BP9" s="118"/>
      <c r="BQ9" s="118"/>
      <c r="BR9" s="118"/>
      <c r="BS9" s="118"/>
      <c r="BT9" s="118"/>
      <c r="BU9" s="118"/>
      <c r="BV9" s="118"/>
      <c r="BW9" s="118"/>
      <c r="BX9" s="120"/>
      <c r="BY9" s="120"/>
      <c r="BZ9" s="120">
        <v>10</v>
      </c>
      <c r="CA9" s="120"/>
      <c r="CB9" s="121"/>
      <c r="CC9" s="122"/>
      <c r="CD9" s="118"/>
      <c r="CE9" s="118"/>
      <c r="CF9" s="118"/>
      <c r="CG9" s="118"/>
      <c r="CH9" s="118"/>
      <c r="CI9" s="118"/>
      <c r="CJ9" s="118"/>
      <c r="CK9" s="118"/>
      <c r="CL9" s="118"/>
      <c r="CM9" s="118"/>
      <c r="CN9" s="118"/>
      <c r="CO9" s="118"/>
      <c r="CP9" s="118"/>
      <c r="CQ9" s="118"/>
      <c r="CR9" s="118"/>
      <c r="CS9" s="118"/>
      <c r="CT9" s="118"/>
      <c r="CU9" s="118"/>
      <c r="CV9" s="118"/>
      <c r="CW9" s="118"/>
      <c r="CX9" s="118"/>
      <c r="CY9" s="118"/>
      <c r="CZ9" s="118"/>
      <c r="DA9" s="118"/>
      <c r="DB9" s="118"/>
      <c r="DC9" s="118"/>
      <c r="DD9" s="118"/>
      <c r="DE9" s="118"/>
      <c r="DF9" s="118"/>
      <c r="DG9" s="118"/>
      <c r="DH9" s="118"/>
      <c r="DI9" s="118"/>
      <c r="DJ9" s="118">
        <v>25</v>
      </c>
      <c r="DK9" s="118"/>
      <c r="DL9" s="118"/>
      <c r="DM9" s="118"/>
      <c r="DN9" s="118"/>
      <c r="DO9" s="118"/>
      <c r="DP9" s="118"/>
      <c r="DQ9" s="118"/>
      <c r="DR9" s="118"/>
      <c r="DS9" s="118"/>
      <c r="DT9" s="118"/>
      <c r="DU9" s="118"/>
      <c r="DV9" s="118"/>
      <c r="DW9" s="118"/>
      <c r="DX9" s="118"/>
      <c r="DY9" s="118"/>
      <c r="DZ9" s="118"/>
      <c r="EA9" s="118"/>
      <c r="EB9" s="118"/>
      <c r="EC9" s="118"/>
      <c r="ED9" s="118">
        <v>5</v>
      </c>
      <c r="EE9" s="118"/>
      <c r="EF9" s="119"/>
      <c r="EG9" s="118"/>
      <c r="EH9" s="118"/>
      <c r="EI9" s="118"/>
      <c r="EJ9" s="118"/>
      <c r="EK9" s="118"/>
      <c r="EL9" s="118"/>
      <c r="EM9" s="118"/>
      <c r="EN9" s="118"/>
      <c r="EO9" s="118"/>
      <c r="EP9" s="118"/>
      <c r="EQ9" s="118"/>
      <c r="ER9" s="120"/>
      <c r="ES9" s="120"/>
      <c r="ET9" s="120"/>
      <c r="EU9" s="120"/>
      <c r="EV9" s="121"/>
      <c r="EW9" s="122"/>
      <c r="EX9" s="118"/>
      <c r="EY9" s="118"/>
      <c r="EZ9" s="118"/>
      <c r="FA9" s="118"/>
      <c r="FB9" s="118"/>
      <c r="FC9" s="118"/>
      <c r="FD9" s="118"/>
      <c r="FE9" s="118"/>
      <c r="FF9" s="118"/>
      <c r="FG9" s="118">
        <v>20</v>
      </c>
      <c r="FH9" s="118"/>
      <c r="FI9" s="118">
        <v>11</v>
      </c>
      <c r="FJ9" s="118">
        <v>40</v>
      </c>
      <c r="FK9" s="118"/>
      <c r="FL9" s="118"/>
      <c r="FM9" s="118"/>
      <c r="FN9" s="118"/>
      <c r="FO9" s="118"/>
      <c r="FP9" s="118"/>
      <c r="FQ9" s="118"/>
      <c r="FR9" s="118"/>
      <c r="FS9" s="118"/>
      <c r="FT9" s="118"/>
      <c r="FU9" s="118"/>
      <c r="FV9" s="118"/>
      <c r="FW9" s="118">
        <v>10</v>
      </c>
      <c r="FX9" s="118"/>
      <c r="FY9" s="118"/>
      <c r="FZ9" s="118"/>
      <c r="GA9" s="118"/>
      <c r="GB9" s="118"/>
      <c r="GC9" s="118"/>
      <c r="GD9" s="118"/>
      <c r="GE9" s="118"/>
      <c r="GF9" s="118">
        <v>10</v>
      </c>
      <c r="GG9" s="118"/>
      <c r="GH9" s="118"/>
      <c r="GI9" s="118"/>
      <c r="GJ9" s="118"/>
      <c r="GK9" s="118"/>
      <c r="GL9" s="118"/>
      <c r="GM9" s="118"/>
      <c r="GN9" s="118"/>
      <c r="GO9" s="118"/>
      <c r="GP9" s="118"/>
      <c r="GQ9" s="118"/>
      <c r="GR9" s="118"/>
      <c r="GS9" s="118"/>
      <c r="GT9" s="118"/>
      <c r="GU9" s="118"/>
      <c r="GV9" s="118"/>
      <c r="GW9" s="118"/>
      <c r="GX9" s="118">
        <v>3</v>
      </c>
      <c r="GY9" s="118"/>
      <c r="GZ9" s="119">
        <v>5</v>
      </c>
      <c r="HA9" s="118"/>
      <c r="HB9" s="118"/>
      <c r="HC9" s="118"/>
      <c r="HD9" s="118"/>
      <c r="HE9" s="118"/>
      <c r="HF9" s="118"/>
      <c r="HG9" s="118"/>
      <c r="HH9" s="118"/>
      <c r="HI9" s="118"/>
      <c r="HJ9" s="118"/>
      <c r="HK9" s="118"/>
      <c r="HL9" s="120"/>
      <c r="HM9" s="120"/>
      <c r="HN9" s="120"/>
      <c r="HO9" s="120"/>
      <c r="HP9" s="121"/>
      <c r="HQ9" s="122"/>
      <c r="HR9" s="118"/>
      <c r="HS9" s="118"/>
      <c r="HT9" s="118"/>
      <c r="HU9" s="118"/>
      <c r="HV9" s="118"/>
      <c r="HW9" s="118"/>
      <c r="HX9" s="118"/>
      <c r="HY9" s="118"/>
      <c r="HZ9" s="118"/>
      <c r="IA9" s="118"/>
      <c r="IB9" s="118"/>
      <c r="IC9" s="118"/>
      <c r="ID9" s="118"/>
      <c r="IE9" s="118"/>
      <c r="IF9" s="118"/>
      <c r="IG9" s="118"/>
      <c r="IH9" s="118"/>
      <c r="II9" s="118"/>
      <c r="IJ9" s="118"/>
      <c r="IK9" s="118"/>
      <c r="IL9" s="118"/>
      <c r="IM9" s="118"/>
      <c r="IN9" s="118"/>
      <c r="IO9" s="118"/>
      <c r="IP9" s="118"/>
      <c r="IQ9" s="118"/>
      <c r="IR9" s="118"/>
      <c r="IS9" s="118"/>
      <c r="IT9" s="118"/>
      <c r="IU9" s="118"/>
      <c r="IV9" s="118"/>
      <c r="IW9" s="118"/>
      <c r="IX9" s="118"/>
      <c r="IY9" s="118"/>
      <c r="IZ9" s="118"/>
      <c r="JA9" s="118"/>
      <c r="JB9" s="118"/>
      <c r="JC9" s="118"/>
      <c r="JD9" s="118"/>
      <c r="JE9" s="118"/>
      <c r="JF9" s="118"/>
      <c r="JG9" s="118"/>
      <c r="JH9" s="118"/>
      <c r="JI9" s="118"/>
      <c r="JJ9" s="118"/>
      <c r="JK9" s="118"/>
      <c r="JL9" s="118"/>
      <c r="JM9" s="118">
        <v>10</v>
      </c>
      <c r="JN9" s="118"/>
      <c r="JO9" s="118"/>
      <c r="JP9" s="118"/>
      <c r="JQ9" s="118"/>
      <c r="JR9" s="118"/>
      <c r="JS9" s="118"/>
      <c r="JT9" s="119"/>
      <c r="JU9" s="118"/>
      <c r="JV9" s="118"/>
      <c r="JW9" s="118"/>
      <c r="JX9" s="118"/>
      <c r="JY9" s="118"/>
      <c r="JZ9" s="118"/>
      <c r="KA9" s="118"/>
      <c r="KB9" s="118"/>
      <c r="KC9" s="118"/>
      <c r="KD9" s="118"/>
      <c r="KE9" s="118"/>
      <c r="KF9" s="120"/>
      <c r="KG9" s="120"/>
      <c r="KH9" s="120"/>
      <c r="KI9" s="120"/>
      <c r="KJ9" s="121"/>
      <c r="KK9" s="122"/>
      <c r="KL9" s="118"/>
      <c r="KM9" s="118"/>
      <c r="KN9" s="118"/>
      <c r="KO9" s="118"/>
      <c r="KP9" s="118"/>
      <c r="KQ9" s="118"/>
      <c r="KR9" s="118"/>
      <c r="KS9" s="118"/>
      <c r="KT9" s="118"/>
      <c r="KU9" s="118"/>
      <c r="KV9" s="118"/>
      <c r="KW9" s="118"/>
      <c r="KX9" s="118"/>
      <c r="KY9" s="118"/>
      <c r="KZ9" s="118"/>
      <c r="LA9" s="118"/>
      <c r="LB9" s="118"/>
      <c r="LC9" s="118"/>
      <c r="LD9" s="118"/>
      <c r="LE9" s="118"/>
      <c r="LF9" s="118"/>
      <c r="LG9" s="118"/>
      <c r="LH9" s="118"/>
      <c r="LI9" s="118"/>
      <c r="LJ9" s="118"/>
      <c r="LK9" s="118"/>
      <c r="LL9" s="118"/>
      <c r="LM9" s="118"/>
      <c r="LN9" s="118"/>
      <c r="LO9" s="118"/>
      <c r="LP9" s="118"/>
      <c r="LQ9" s="118"/>
      <c r="LR9" s="118"/>
      <c r="LS9" s="118"/>
      <c r="LT9" s="118"/>
      <c r="LU9" s="118"/>
      <c r="LV9" s="118"/>
      <c r="LW9" s="118"/>
      <c r="LX9" s="118"/>
      <c r="LY9" s="118"/>
      <c r="LZ9" s="118"/>
      <c r="MA9" s="118"/>
      <c r="MB9" s="118"/>
      <c r="MC9" s="118"/>
      <c r="MD9" s="118"/>
      <c r="ME9" s="118"/>
      <c r="MF9" s="118"/>
      <c r="MG9" s="118"/>
      <c r="MH9" s="118"/>
      <c r="MI9" s="118"/>
      <c r="MJ9" s="118"/>
      <c r="MK9" s="118"/>
      <c r="ML9" s="118"/>
      <c r="MM9" s="118"/>
      <c r="MN9" s="119"/>
      <c r="MO9" s="118"/>
      <c r="MP9" s="118"/>
      <c r="MQ9" s="118"/>
      <c r="MR9" s="118"/>
      <c r="MS9" s="118"/>
      <c r="MT9" s="118"/>
      <c r="MU9" s="118"/>
      <c r="MV9" s="118"/>
      <c r="MW9" s="118"/>
      <c r="MX9" s="118"/>
      <c r="MY9" s="118"/>
      <c r="MZ9" s="120"/>
      <c r="NA9" s="120"/>
      <c r="NB9" s="120"/>
      <c r="NC9" s="120"/>
      <c r="ND9" s="121"/>
      <c r="NE9" s="123"/>
      <c r="NF9" s="118"/>
      <c r="NG9" s="118"/>
      <c r="NH9" s="118"/>
      <c r="NI9" s="118"/>
      <c r="NJ9" s="118"/>
      <c r="NK9" s="118"/>
      <c r="NL9" s="118"/>
      <c r="NM9" s="118"/>
      <c r="NN9" s="124">
        <v>20</v>
      </c>
      <c r="NO9" s="124">
        <v>15</v>
      </c>
      <c r="NP9" s="118"/>
      <c r="NQ9" s="118"/>
      <c r="NR9" s="118"/>
      <c r="NS9" s="118"/>
      <c r="NT9" s="118"/>
      <c r="NU9" s="118"/>
      <c r="NV9" s="118"/>
      <c r="NW9" s="118"/>
      <c r="NX9" s="118"/>
      <c r="NY9" s="118"/>
      <c r="NZ9" s="118"/>
      <c r="OA9" s="118"/>
      <c r="OB9" s="118"/>
      <c r="OC9" s="118"/>
      <c r="OD9" s="118"/>
      <c r="OE9" s="124">
        <v>20</v>
      </c>
      <c r="OF9" s="118"/>
      <c r="OG9" s="118"/>
      <c r="OH9" s="118"/>
      <c r="OI9" s="118"/>
      <c r="OJ9" s="118"/>
      <c r="OK9" s="118"/>
      <c r="OL9" s="118"/>
      <c r="OM9" s="118"/>
      <c r="ON9" s="124">
        <v>7</v>
      </c>
      <c r="OO9" s="118"/>
      <c r="OP9" s="118"/>
      <c r="OQ9" s="118"/>
      <c r="OR9" s="118"/>
      <c r="OS9" s="118"/>
      <c r="OT9" s="118"/>
      <c r="OU9" s="118"/>
      <c r="OV9" s="118"/>
      <c r="OW9" s="118"/>
      <c r="OX9" s="118"/>
      <c r="OY9" s="118"/>
      <c r="OZ9" s="118"/>
      <c r="PA9" s="118"/>
      <c r="PB9" s="118"/>
      <c r="PC9" s="118"/>
      <c r="PD9" s="118"/>
      <c r="PE9" s="118"/>
      <c r="PF9" s="118"/>
      <c r="PG9" s="118"/>
      <c r="PH9" s="119"/>
      <c r="PI9" s="118"/>
      <c r="PJ9" s="118"/>
      <c r="PK9" s="118"/>
      <c r="PL9" s="118"/>
      <c r="PM9" s="118"/>
      <c r="PN9" s="118"/>
      <c r="PO9" s="118"/>
      <c r="PP9" s="118"/>
      <c r="PQ9" s="118"/>
      <c r="PR9" s="118"/>
      <c r="PS9" s="118"/>
      <c r="PT9" s="120"/>
      <c r="PU9" s="120"/>
      <c r="PV9" s="120"/>
      <c r="PW9" s="120"/>
      <c r="PX9" s="121"/>
    </row>
    <row r="10" spans="1:440" ht="14.25" customHeight="1">
      <c r="A10" s="294"/>
      <c r="B10" s="125" t="s">
        <v>18</v>
      </c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>
        <v>20</v>
      </c>
      <c r="Y10" s="126"/>
      <c r="Z10" s="126"/>
      <c r="AA10" s="126"/>
      <c r="AB10" s="126"/>
      <c r="AC10" s="126"/>
      <c r="AD10" s="126"/>
      <c r="AE10" s="126"/>
      <c r="AF10" s="126">
        <v>160</v>
      </c>
      <c r="AG10" s="126"/>
      <c r="AH10" s="126"/>
      <c r="AI10" s="126"/>
      <c r="AJ10" s="126"/>
      <c r="AK10" s="126"/>
      <c r="AL10" s="126"/>
      <c r="AM10" s="126"/>
      <c r="AN10" s="126"/>
      <c r="AO10" s="126"/>
      <c r="AP10" s="126">
        <v>20</v>
      </c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  <c r="BI10" s="126"/>
      <c r="BJ10" s="126"/>
      <c r="BK10" s="126"/>
      <c r="BL10" s="126"/>
      <c r="BM10" s="127"/>
      <c r="BN10" s="126">
        <v>21</v>
      </c>
      <c r="BO10" s="126"/>
      <c r="BP10" s="126"/>
      <c r="BQ10" s="126"/>
      <c r="BR10" s="126"/>
      <c r="BS10" s="126"/>
      <c r="BT10" s="126"/>
      <c r="BU10" s="126"/>
      <c r="BV10" s="126"/>
      <c r="BW10" s="126"/>
      <c r="BX10" s="128"/>
      <c r="BY10" s="128"/>
      <c r="BZ10" s="128"/>
      <c r="CA10" s="128"/>
      <c r="CB10" s="129"/>
      <c r="CC10" s="127"/>
      <c r="CD10" s="126"/>
      <c r="CE10" s="126"/>
      <c r="CF10" s="126"/>
      <c r="CG10" s="126"/>
      <c r="CH10" s="126"/>
      <c r="CI10" s="126"/>
      <c r="CJ10" s="126"/>
      <c r="CK10" s="126"/>
      <c r="CL10" s="126"/>
      <c r="CM10" s="126"/>
      <c r="CN10" s="126"/>
      <c r="CO10" s="126">
        <v>12</v>
      </c>
      <c r="CP10" s="126"/>
      <c r="CQ10" s="126"/>
      <c r="CR10" s="126"/>
      <c r="CS10" s="126">
        <v>25</v>
      </c>
      <c r="CT10" s="126">
        <v>106</v>
      </c>
      <c r="CU10" s="126"/>
      <c r="CV10" s="126"/>
      <c r="CW10" s="126"/>
      <c r="CX10" s="126"/>
      <c r="CY10" s="126"/>
      <c r="CZ10" s="126"/>
      <c r="DA10" s="126"/>
      <c r="DB10" s="126"/>
      <c r="DC10" s="126"/>
      <c r="DD10" s="126"/>
      <c r="DE10" s="126"/>
      <c r="DF10" s="126"/>
      <c r="DG10" s="126"/>
      <c r="DH10" s="126"/>
      <c r="DI10" s="126">
        <v>30</v>
      </c>
      <c r="DJ10" s="126"/>
      <c r="DK10" s="126"/>
      <c r="DL10" s="126"/>
      <c r="DM10" s="126"/>
      <c r="DN10" s="126"/>
      <c r="DO10" s="126"/>
      <c r="DP10" s="126"/>
      <c r="DQ10" s="126"/>
      <c r="DR10" s="126"/>
      <c r="DS10" s="126"/>
      <c r="DT10" s="126"/>
      <c r="DU10" s="126"/>
      <c r="DV10" s="126"/>
      <c r="DW10" s="126"/>
      <c r="DX10" s="126"/>
      <c r="DY10" s="126"/>
      <c r="DZ10" s="126"/>
      <c r="EA10" s="126"/>
      <c r="EB10" s="126"/>
      <c r="EC10" s="126"/>
      <c r="ED10" s="126"/>
      <c r="EE10" s="126"/>
      <c r="EF10" s="127"/>
      <c r="EG10" s="126"/>
      <c r="EH10" s="126"/>
      <c r="EI10" s="126"/>
      <c r="EJ10" s="126">
        <v>5</v>
      </c>
      <c r="EK10" s="126"/>
      <c r="EL10" s="126"/>
      <c r="EM10" s="126"/>
      <c r="EN10" s="126"/>
      <c r="EO10" s="126">
        <v>21</v>
      </c>
      <c r="EP10" s="126"/>
      <c r="EQ10" s="126"/>
      <c r="ER10" s="128"/>
      <c r="ES10" s="128"/>
      <c r="ET10" s="128"/>
      <c r="EU10" s="128"/>
      <c r="EV10" s="129"/>
      <c r="EW10" s="127"/>
      <c r="EX10" s="126"/>
      <c r="EY10" s="126"/>
      <c r="EZ10" s="126"/>
      <c r="FA10" s="126"/>
      <c r="FB10" s="126"/>
      <c r="FC10" s="126"/>
      <c r="FD10" s="126"/>
      <c r="FE10" s="126"/>
      <c r="FF10" s="126"/>
      <c r="FG10" s="126">
        <v>5</v>
      </c>
      <c r="FH10" s="126"/>
      <c r="FI10" s="126">
        <v>50</v>
      </c>
      <c r="FJ10" s="126"/>
      <c r="FK10" s="126"/>
      <c r="FL10" s="126"/>
      <c r="FM10" s="126"/>
      <c r="FN10" s="126"/>
      <c r="FO10" s="126"/>
      <c r="FP10" s="126"/>
      <c r="FQ10" s="126"/>
      <c r="FR10" s="126"/>
      <c r="FS10" s="126"/>
      <c r="FT10" s="126"/>
      <c r="FU10" s="126"/>
      <c r="FV10" s="126"/>
      <c r="FW10" s="126"/>
      <c r="FX10" s="126"/>
      <c r="FY10" s="126"/>
      <c r="FZ10" s="126"/>
      <c r="GA10" s="126"/>
      <c r="GB10" s="126"/>
      <c r="GC10" s="126"/>
      <c r="GD10" s="126"/>
      <c r="GE10" s="126"/>
      <c r="GF10" s="126"/>
      <c r="GG10" s="126"/>
      <c r="GH10" s="126"/>
      <c r="GI10" s="126"/>
      <c r="GJ10" s="126"/>
      <c r="GK10" s="126"/>
      <c r="GL10" s="126"/>
      <c r="GM10" s="126"/>
      <c r="GN10" s="126"/>
      <c r="GO10" s="126"/>
      <c r="GP10" s="126"/>
      <c r="GQ10" s="126"/>
      <c r="GR10" s="126"/>
      <c r="GS10" s="126"/>
      <c r="GT10" s="126"/>
      <c r="GU10" s="126"/>
      <c r="GV10" s="126"/>
      <c r="GW10" s="126"/>
      <c r="GX10" s="126"/>
      <c r="GY10" s="126">
        <v>5</v>
      </c>
      <c r="GZ10" s="127"/>
      <c r="HA10" s="126"/>
      <c r="HB10" s="126"/>
      <c r="HC10" s="126"/>
      <c r="HD10" s="126"/>
      <c r="HE10" s="126"/>
      <c r="HF10" s="126"/>
      <c r="HG10" s="126"/>
      <c r="HH10" s="126"/>
      <c r="HI10" s="126"/>
      <c r="HJ10" s="126"/>
      <c r="HK10" s="126"/>
      <c r="HL10" s="128"/>
      <c r="HM10" s="128"/>
      <c r="HN10" s="128"/>
      <c r="HO10" s="128"/>
      <c r="HP10" s="129"/>
      <c r="HQ10" s="127"/>
      <c r="HR10" s="126"/>
      <c r="HS10" s="126"/>
      <c r="HT10" s="126"/>
      <c r="HU10" s="126"/>
      <c r="HV10" s="126"/>
      <c r="HW10" s="126"/>
      <c r="HX10" s="126"/>
      <c r="HY10" s="126"/>
      <c r="HZ10" s="126"/>
      <c r="IA10" s="126">
        <v>7</v>
      </c>
      <c r="IB10" s="126"/>
      <c r="IC10" s="126"/>
      <c r="ID10" s="126"/>
      <c r="IE10" s="126"/>
      <c r="IF10" s="126"/>
      <c r="IG10" s="126"/>
      <c r="IH10" s="126"/>
      <c r="II10" s="126"/>
      <c r="IJ10" s="126"/>
      <c r="IK10" s="126"/>
      <c r="IL10" s="126"/>
      <c r="IM10" s="126"/>
      <c r="IN10" s="126"/>
      <c r="IO10" s="126"/>
      <c r="IP10" s="126"/>
      <c r="IQ10" s="126"/>
      <c r="IR10" s="126"/>
      <c r="IS10" s="126"/>
      <c r="IT10" s="126"/>
      <c r="IU10" s="126"/>
      <c r="IV10" s="126"/>
      <c r="IW10" s="126"/>
      <c r="IX10" s="126"/>
      <c r="IY10" s="126"/>
      <c r="IZ10" s="126"/>
      <c r="JA10" s="126"/>
      <c r="JB10" s="126"/>
      <c r="JC10" s="126"/>
      <c r="JD10" s="126"/>
      <c r="JE10" s="126"/>
      <c r="JF10" s="126"/>
      <c r="JG10" s="126"/>
      <c r="JH10" s="126"/>
      <c r="JI10" s="126"/>
      <c r="JJ10" s="126"/>
      <c r="JK10" s="126"/>
      <c r="JL10" s="126"/>
      <c r="JM10" s="126"/>
      <c r="JN10" s="126"/>
      <c r="JO10" s="126"/>
      <c r="JP10" s="126"/>
      <c r="JQ10" s="126"/>
      <c r="JR10" s="126"/>
      <c r="JS10" s="126"/>
      <c r="JT10" s="127"/>
      <c r="JU10" s="126"/>
      <c r="JV10" s="126"/>
      <c r="JW10" s="126"/>
      <c r="JX10" s="126"/>
      <c r="JY10" s="126"/>
      <c r="JZ10" s="126"/>
      <c r="KA10" s="126"/>
      <c r="KB10" s="126"/>
      <c r="KC10" s="126"/>
      <c r="KD10" s="126"/>
      <c r="KE10" s="126"/>
      <c r="KF10" s="128"/>
      <c r="KG10" s="128"/>
      <c r="KH10" s="128"/>
      <c r="KI10" s="128"/>
      <c r="KJ10" s="129"/>
      <c r="KK10" s="127"/>
      <c r="KL10" s="126"/>
      <c r="KM10" s="126"/>
      <c r="KN10" s="126"/>
      <c r="KO10" s="126"/>
      <c r="KP10" s="126"/>
      <c r="KQ10" s="126"/>
      <c r="KR10" s="126"/>
      <c r="KS10" s="126"/>
      <c r="KT10" s="126"/>
      <c r="KU10" s="126"/>
      <c r="KV10" s="126"/>
      <c r="KW10" s="126"/>
      <c r="KX10" s="126"/>
      <c r="KY10" s="126"/>
      <c r="KZ10" s="126"/>
      <c r="LA10" s="126"/>
      <c r="LB10" s="126"/>
      <c r="LC10" s="126"/>
      <c r="LD10" s="126"/>
      <c r="LE10" s="126"/>
      <c r="LF10" s="126"/>
      <c r="LG10" s="126"/>
      <c r="LH10" s="126"/>
      <c r="LI10" s="126"/>
      <c r="LJ10" s="126"/>
      <c r="LK10" s="126"/>
      <c r="LL10" s="126"/>
      <c r="LM10" s="126"/>
      <c r="LN10" s="126"/>
      <c r="LO10" s="126"/>
      <c r="LP10" s="126"/>
      <c r="LQ10" s="126"/>
      <c r="LR10" s="126"/>
      <c r="LS10" s="126"/>
      <c r="LT10" s="126"/>
      <c r="LU10" s="126"/>
      <c r="LV10" s="126"/>
      <c r="LW10" s="126"/>
      <c r="LX10" s="126"/>
      <c r="LY10" s="126"/>
      <c r="LZ10" s="126"/>
      <c r="MA10" s="126"/>
      <c r="MB10" s="126"/>
      <c r="MC10" s="126"/>
      <c r="MD10" s="126"/>
      <c r="ME10" s="126"/>
      <c r="MF10" s="126"/>
      <c r="MG10" s="126"/>
      <c r="MH10" s="126"/>
      <c r="MI10" s="126"/>
      <c r="MJ10" s="126"/>
      <c r="MK10" s="126"/>
      <c r="ML10" s="126"/>
      <c r="MM10" s="126"/>
      <c r="MN10" s="127"/>
      <c r="MO10" s="126"/>
      <c r="MP10" s="126"/>
      <c r="MQ10" s="126"/>
      <c r="MR10" s="126"/>
      <c r="MS10" s="126"/>
      <c r="MT10" s="126"/>
      <c r="MU10" s="126"/>
      <c r="MV10" s="126"/>
      <c r="MW10" s="126"/>
      <c r="MX10" s="126"/>
      <c r="MY10" s="126"/>
      <c r="MZ10" s="128"/>
      <c r="NA10" s="128"/>
      <c r="NB10" s="128"/>
      <c r="NC10" s="128"/>
      <c r="ND10" s="129"/>
      <c r="NE10" s="130"/>
      <c r="NF10" s="126"/>
      <c r="NG10" s="126"/>
      <c r="NH10" s="126"/>
      <c r="NI10" s="126"/>
      <c r="NJ10" s="126"/>
      <c r="NK10" s="126"/>
      <c r="NL10" s="126"/>
      <c r="NM10" s="126"/>
      <c r="NN10" s="131">
        <v>65</v>
      </c>
      <c r="NO10" s="126"/>
      <c r="NP10" s="126"/>
      <c r="NQ10" s="126"/>
      <c r="NR10" s="126"/>
      <c r="NS10" s="126"/>
      <c r="NT10" s="126"/>
      <c r="NU10" s="126"/>
      <c r="NV10" s="126"/>
      <c r="NW10" s="126"/>
      <c r="NX10" s="126"/>
      <c r="NY10" s="126"/>
      <c r="NZ10" s="126"/>
      <c r="OA10" s="126"/>
      <c r="OB10" s="126"/>
      <c r="OC10" s="126"/>
      <c r="OD10" s="126"/>
      <c r="OE10" s="131">
        <v>30</v>
      </c>
      <c r="OF10" s="126"/>
      <c r="OG10" s="126"/>
      <c r="OH10" s="126"/>
      <c r="OI10" s="126"/>
      <c r="OJ10" s="126"/>
      <c r="OK10" s="126"/>
      <c r="OL10" s="126"/>
      <c r="OM10" s="126"/>
      <c r="ON10" s="126"/>
      <c r="OO10" s="126"/>
      <c r="OP10" s="126"/>
      <c r="OQ10" s="126"/>
      <c r="OR10" s="126"/>
      <c r="OS10" s="126"/>
      <c r="OT10" s="126"/>
      <c r="OU10" s="126"/>
      <c r="OV10" s="126"/>
      <c r="OW10" s="126"/>
      <c r="OX10" s="126"/>
      <c r="OY10" s="126"/>
      <c r="OZ10" s="126"/>
      <c r="PA10" s="126"/>
      <c r="PB10" s="126"/>
      <c r="PC10" s="126"/>
      <c r="PD10" s="126"/>
      <c r="PE10" s="126"/>
      <c r="PF10" s="126"/>
      <c r="PG10" s="126"/>
      <c r="PH10" s="127"/>
      <c r="PI10" s="126"/>
      <c r="PJ10" s="126"/>
      <c r="PK10" s="126"/>
      <c r="PL10" s="126"/>
      <c r="PM10" s="126"/>
      <c r="PN10" s="126"/>
      <c r="PO10" s="126"/>
      <c r="PP10" s="126"/>
      <c r="PQ10" s="126"/>
      <c r="PR10" s="126"/>
      <c r="PS10" s="126"/>
      <c r="PT10" s="128"/>
      <c r="PU10" s="128"/>
      <c r="PV10" s="128"/>
      <c r="PW10" s="128"/>
      <c r="PX10" s="129"/>
    </row>
    <row r="11" spans="1:440" ht="14.25" customHeight="1">
      <c r="A11" s="294"/>
      <c r="B11" s="125" t="s">
        <v>19</v>
      </c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  <c r="BI11" s="126"/>
      <c r="BJ11" s="126"/>
      <c r="BK11" s="126"/>
      <c r="BL11" s="126"/>
      <c r="BM11" s="126"/>
      <c r="BN11" s="126"/>
      <c r="BO11" s="126"/>
      <c r="BP11" s="126"/>
      <c r="BQ11" s="126"/>
      <c r="BR11" s="126"/>
      <c r="BS11" s="126"/>
      <c r="BT11" s="126"/>
      <c r="BU11" s="126"/>
      <c r="BV11" s="126"/>
      <c r="BW11" s="126"/>
      <c r="BX11" s="128"/>
      <c r="BY11" s="128"/>
      <c r="BZ11" s="128"/>
      <c r="CA11" s="128"/>
      <c r="CB11" s="129"/>
      <c r="CC11" s="127"/>
      <c r="CD11" s="126"/>
      <c r="CE11" s="126"/>
      <c r="CF11" s="126"/>
      <c r="CG11" s="126"/>
      <c r="CH11" s="126"/>
      <c r="CI11" s="126"/>
      <c r="CJ11" s="126"/>
      <c r="CK11" s="126"/>
      <c r="CL11" s="126"/>
      <c r="CM11" s="126"/>
      <c r="CN11" s="126"/>
      <c r="CO11" s="126"/>
      <c r="CP11" s="126"/>
      <c r="CQ11" s="126"/>
      <c r="CR11" s="126"/>
      <c r="CS11" s="126"/>
      <c r="CT11" s="126"/>
      <c r="CU11" s="126"/>
      <c r="CV11" s="126"/>
      <c r="CW11" s="126"/>
      <c r="CX11" s="126"/>
      <c r="CY11" s="126"/>
      <c r="CZ11" s="126"/>
      <c r="DA11" s="126"/>
      <c r="DB11" s="126"/>
      <c r="DC11" s="126"/>
      <c r="DD11" s="126"/>
      <c r="DE11" s="126"/>
      <c r="DF11" s="126"/>
      <c r="DG11" s="126"/>
      <c r="DH11" s="126"/>
      <c r="DI11" s="126"/>
      <c r="DJ11" s="126"/>
      <c r="DK11" s="126"/>
      <c r="DL11" s="126"/>
      <c r="DM11" s="126"/>
      <c r="DN11" s="126"/>
      <c r="DO11" s="126"/>
      <c r="DP11" s="126"/>
      <c r="DQ11" s="126"/>
      <c r="DR11" s="126"/>
      <c r="DS11" s="126"/>
      <c r="DT11" s="126"/>
      <c r="DU11" s="126"/>
      <c r="DV11" s="126"/>
      <c r="DW11" s="126"/>
      <c r="DX11" s="126"/>
      <c r="DY11" s="126"/>
      <c r="DZ11" s="126"/>
      <c r="EA11" s="126"/>
      <c r="EB11" s="126"/>
      <c r="EC11" s="126"/>
      <c r="ED11" s="126"/>
      <c r="EE11" s="126"/>
      <c r="EF11" s="126"/>
      <c r="EG11" s="126"/>
      <c r="EH11" s="126"/>
      <c r="EI11" s="126"/>
      <c r="EJ11" s="126"/>
      <c r="EK11" s="126"/>
      <c r="EL11" s="126"/>
      <c r="EM11" s="126"/>
      <c r="EN11" s="126"/>
      <c r="EO11" s="126"/>
      <c r="EP11" s="126"/>
      <c r="EQ11" s="126"/>
      <c r="ER11" s="128"/>
      <c r="ES11" s="128"/>
      <c r="ET11" s="128"/>
      <c r="EU11" s="128"/>
      <c r="EV11" s="129"/>
      <c r="EW11" s="127"/>
      <c r="EX11" s="126"/>
      <c r="EY11" s="126"/>
      <c r="EZ11" s="126"/>
      <c r="FA11" s="126"/>
      <c r="FB11" s="126"/>
      <c r="FC11" s="126"/>
      <c r="FD11" s="126"/>
      <c r="FE11" s="126"/>
      <c r="FF11" s="126"/>
      <c r="FG11" s="126"/>
      <c r="FH11" s="126"/>
      <c r="FI11" s="126"/>
      <c r="FJ11" s="126"/>
      <c r="FK11" s="126"/>
      <c r="FL11" s="126"/>
      <c r="FM11" s="126"/>
      <c r="FN11" s="126"/>
      <c r="FO11" s="126"/>
      <c r="FP11" s="126"/>
      <c r="FQ11" s="126"/>
      <c r="FR11" s="126"/>
      <c r="FS11" s="126"/>
      <c r="FT11" s="126"/>
      <c r="FU11" s="126"/>
      <c r="FV11" s="126"/>
      <c r="FW11" s="126"/>
      <c r="FX11" s="126"/>
      <c r="FY11" s="126"/>
      <c r="FZ11" s="126"/>
      <c r="GA11" s="126"/>
      <c r="GB11" s="126"/>
      <c r="GC11" s="126"/>
      <c r="GD11" s="126"/>
      <c r="GE11" s="126"/>
      <c r="GF11" s="126"/>
      <c r="GG11" s="126"/>
      <c r="GH11" s="126"/>
      <c r="GI11" s="126"/>
      <c r="GJ11" s="126"/>
      <c r="GK11" s="126"/>
      <c r="GL11" s="126"/>
      <c r="GM11" s="126"/>
      <c r="GN11" s="126"/>
      <c r="GO11" s="126"/>
      <c r="GP11" s="126"/>
      <c r="GQ11" s="126"/>
      <c r="GR11" s="126"/>
      <c r="GS11" s="126"/>
      <c r="GT11" s="126"/>
      <c r="GU11" s="126"/>
      <c r="GV11" s="126"/>
      <c r="GW11" s="126"/>
      <c r="GX11" s="126"/>
      <c r="GY11" s="126"/>
      <c r="GZ11" s="126"/>
      <c r="HA11" s="126"/>
      <c r="HB11" s="126"/>
      <c r="HC11" s="126"/>
      <c r="HD11" s="126"/>
      <c r="HE11" s="126"/>
      <c r="HF11" s="126"/>
      <c r="HG11" s="126"/>
      <c r="HH11" s="126"/>
      <c r="HI11" s="126"/>
      <c r="HJ11" s="126"/>
      <c r="HK11" s="126"/>
      <c r="HL11" s="128"/>
      <c r="HM11" s="128"/>
      <c r="HN11" s="128"/>
      <c r="HO11" s="128"/>
      <c r="HP11" s="129"/>
      <c r="HQ11" s="127"/>
      <c r="HR11" s="126"/>
      <c r="HS11" s="126"/>
      <c r="HT11" s="126"/>
      <c r="HU11" s="126"/>
      <c r="HV11" s="126"/>
      <c r="HW11" s="126"/>
      <c r="HX11" s="126"/>
      <c r="HY11" s="126"/>
      <c r="HZ11" s="126">
        <v>10</v>
      </c>
      <c r="IA11" s="126">
        <v>10</v>
      </c>
      <c r="IB11" s="126"/>
      <c r="IC11" s="126"/>
      <c r="ID11" s="126"/>
      <c r="IE11" s="126"/>
      <c r="IF11" s="126"/>
      <c r="IG11" s="126"/>
      <c r="IH11" s="126"/>
      <c r="II11" s="126"/>
      <c r="IJ11" s="126"/>
      <c r="IK11" s="126"/>
      <c r="IL11" s="126"/>
      <c r="IM11" s="126"/>
      <c r="IN11" s="126"/>
      <c r="IO11" s="126"/>
      <c r="IP11" s="126"/>
      <c r="IQ11" s="126"/>
      <c r="IR11" s="126"/>
      <c r="IS11" s="126"/>
      <c r="IT11" s="126"/>
      <c r="IU11" s="126"/>
      <c r="IV11" s="126"/>
      <c r="IW11" s="126"/>
      <c r="IX11" s="126"/>
      <c r="IY11" s="126"/>
      <c r="IZ11" s="126"/>
      <c r="JA11" s="126"/>
      <c r="JB11" s="126"/>
      <c r="JC11" s="126"/>
      <c r="JD11" s="126"/>
      <c r="JE11" s="126"/>
      <c r="JF11" s="126"/>
      <c r="JG11" s="126"/>
      <c r="JH11" s="126"/>
      <c r="JI11" s="126"/>
      <c r="JJ11" s="126"/>
      <c r="JK11" s="126"/>
      <c r="JL11" s="126"/>
      <c r="JM11" s="126"/>
      <c r="JN11" s="126"/>
      <c r="JO11" s="126"/>
      <c r="JP11" s="126"/>
      <c r="JQ11" s="126"/>
      <c r="JR11" s="126"/>
      <c r="JS11" s="126"/>
      <c r="JT11" s="126"/>
      <c r="JU11" s="126"/>
      <c r="JV11" s="126"/>
      <c r="JW11" s="126"/>
      <c r="JX11" s="126"/>
      <c r="JY11" s="126"/>
      <c r="JZ11" s="126"/>
      <c r="KA11" s="126"/>
      <c r="KB11" s="126"/>
      <c r="KC11" s="126"/>
      <c r="KD11" s="126"/>
      <c r="KE11" s="126"/>
      <c r="KF11" s="128"/>
      <c r="KG11" s="128"/>
      <c r="KH11" s="128"/>
      <c r="KI11" s="128"/>
      <c r="KJ11" s="129"/>
      <c r="KK11" s="127"/>
      <c r="KL11" s="126"/>
      <c r="KM11" s="126"/>
      <c r="KN11" s="126"/>
      <c r="KO11" s="126"/>
      <c r="KP11" s="126"/>
      <c r="KQ11" s="126"/>
      <c r="KR11" s="126"/>
      <c r="KS11" s="126"/>
      <c r="KT11" s="126"/>
      <c r="KU11" s="126"/>
      <c r="KV11" s="126"/>
      <c r="KW11" s="126"/>
      <c r="KX11" s="126"/>
      <c r="KY11" s="126"/>
      <c r="KZ11" s="126"/>
      <c r="LA11" s="126"/>
      <c r="LB11" s="126"/>
      <c r="LC11" s="126"/>
      <c r="LD11" s="126"/>
      <c r="LE11" s="126"/>
      <c r="LF11" s="126"/>
      <c r="LG11" s="126"/>
      <c r="LH11" s="126"/>
      <c r="LI11" s="126"/>
      <c r="LJ11" s="126"/>
      <c r="LK11" s="126"/>
      <c r="LL11" s="126"/>
      <c r="LM11" s="126"/>
      <c r="LN11" s="126"/>
      <c r="LO11" s="126"/>
      <c r="LP11" s="126"/>
      <c r="LQ11" s="126"/>
      <c r="LR11" s="126"/>
      <c r="LS11" s="126"/>
      <c r="LT11" s="126"/>
      <c r="LU11" s="126"/>
      <c r="LV11" s="126"/>
      <c r="LW11" s="126"/>
      <c r="LX11" s="126"/>
      <c r="LY11" s="126"/>
      <c r="LZ11" s="126"/>
      <c r="MA11" s="126"/>
      <c r="MB11" s="126"/>
      <c r="MC11" s="126"/>
      <c r="MD11" s="126"/>
      <c r="ME11" s="126"/>
      <c r="MF11" s="126"/>
      <c r="MG11" s="126"/>
      <c r="MH11" s="126"/>
      <c r="MI11" s="126"/>
      <c r="MJ11" s="126"/>
      <c r="MK11" s="126"/>
      <c r="ML11" s="126"/>
      <c r="MM11" s="126"/>
      <c r="MN11" s="126"/>
      <c r="MO11" s="126"/>
      <c r="MP11" s="126"/>
      <c r="MQ11" s="126"/>
      <c r="MR11" s="126"/>
      <c r="MS11" s="126"/>
      <c r="MT11" s="126"/>
      <c r="MU11" s="126"/>
      <c r="MV11" s="126"/>
      <c r="MW11" s="126"/>
      <c r="MX11" s="126"/>
      <c r="MY11" s="126"/>
      <c r="MZ11" s="128"/>
      <c r="NA11" s="128"/>
      <c r="NB11" s="128"/>
      <c r="NC11" s="128"/>
      <c r="ND11" s="129"/>
      <c r="NE11" s="130"/>
      <c r="NF11" s="126"/>
      <c r="NG11" s="126"/>
      <c r="NH11" s="126"/>
      <c r="NI11" s="126"/>
      <c r="NJ11" s="126"/>
      <c r="NK11" s="126"/>
      <c r="NL11" s="126"/>
      <c r="NM11" s="126"/>
      <c r="NN11" s="126"/>
      <c r="NO11" s="126"/>
      <c r="NP11" s="126"/>
      <c r="NQ11" s="126"/>
      <c r="NR11" s="126"/>
      <c r="NS11" s="126"/>
      <c r="NT11" s="126"/>
      <c r="NU11" s="126"/>
      <c r="NV11" s="126"/>
      <c r="NW11" s="126"/>
      <c r="NX11" s="126"/>
      <c r="NY11" s="126"/>
      <c r="NZ11" s="126"/>
      <c r="OA11" s="126"/>
      <c r="OB11" s="126"/>
      <c r="OC11" s="126"/>
      <c r="OD11" s="126"/>
      <c r="OE11" s="126"/>
      <c r="OF11" s="126"/>
      <c r="OG11" s="126"/>
      <c r="OH11" s="126"/>
      <c r="OI11" s="126"/>
      <c r="OJ11" s="126"/>
      <c r="OK11" s="126"/>
      <c r="OL11" s="126"/>
      <c r="OM11" s="126"/>
      <c r="ON11" s="126"/>
      <c r="OO11" s="126"/>
      <c r="OP11" s="126"/>
      <c r="OQ11" s="126"/>
      <c r="OR11" s="126"/>
      <c r="OS11" s="126"/>
      <c r="OT11" s="126"/>
      <c r="OU11" s="126"/>
      <c r="OV11" s="126"/>
      <c r="OW11" s="126"/>
      <c r="OX11" s="126"/>
      <c r="OY11" s="126"/>
      <c r="OZ11" s="126"/>
      <c r="PA11" s="126"/>
      <c r="PB11" s="126"/>
      <c r="PC11" s="126"/>
      <c r="PD11" s="126"/>
      <c r="PE11" s="126"/>
      <c r="PF11" s="126"/>
      <c r="PG11" s="126"/>
      <c r="PH11" s="126"/>
      <c r="PI11" s="126"/>
      <c r="PJ11" s="126"/>
      <c r="PK11" s="126"/>
      <c r="PL11" s="126"/>
      <c r="PM11" s="126"/>
      <c r="PN11" s="126"/>
      <c r="PO11" s="126"/>
      <c r="PP11" s="126"/>
      <c r="PQ11" s="126"/>
      <c r="PR11" s="126"/>
      <c r="PS11" s="126"/>
      <c r="PT11" s="128"/>
      <c r="PU11" s="128"/>
      <c r="PV11" s="128"/>
      <c r="PW11" s="128"/>
      <c r="PX11" s="129"/>
    </row>
    <row r="12" spans="1:440" ht="14.25" customHeight="1">
      <c r="A12" s="294"/>
      <c r="B12" s="132" t="s">
        <v>20</v>
      </c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  <c r="AA12" s="133"/>
      <c r="AB12" s="133"/>
      <c r="AC12" s="133"/>
      <c r="AD12" s="133"/>
      <c r="AE12" s="133"/>
      <c r="AF12" s="133"/>
      <c r="AG12" s="133"/>
      <c r="AH12" s="133"/>
      <c r="AI12" s="133"/>
      <c r="AJ12" s="133"/>
      <c r="AK12" s="133"/>
      <c r="AL12" s="133"/>
      <c r="AM12" s="133"/>
      <c r="AN12" s="133"/>
      <c r="AO12" s="133"/>
      <c r="AP12" s="133"/>
      <c r="AQ12" s="133"/>
      <c r="AR12" s="133"/>
      <c r="AS12" s="133"/>
      <c r="AT12" s="133"/>
      <c r="AU12" s="133"/>
      <c r="AV12" s="133"/>
      <c r="AW12" s="133"/>
      <c r="AX12" s="133"/>
      <c r="AY12" s="133"/>
      <c r="AZ12" s="133"/>
      <c r="BA12" s="133"/>
      <c r="BB12" s="133"/>
      <c r="BC12" s="133"/>
      <c r="BD12" s="133"/>
      <c r="BE12" s="133"/>
      <c r="BF12" s="133"/>
      <c r="BG12" s="133"/>
      <c r="BH12" s="133"/>
      <c r="BI12" s="133"/>
      <c r="BJ12" s="133"/>
      <c r="BK12" s="133"/>
      <c r="BL12" s="133"/>
      <c r="BM12" s="133"/>
      <c r="BN12" s="133"/>
      <c r="BO12" s="133"/>
      <c r="BP12" s="133"/>
      <c r="BQ12" s="133"/>
      <c r="BR12" s="133"/>
      <c r="BS12" s="133"/>
      <c r="BT12" s="133"/>
      <c r="BU12" s="133"/>
      <c r="BV12" s="133"/>
      <c r="BW12" s="133"/>
      <c r="BX12" s="134"/>
      <c r="BY12" s="134"/>
      <c r="BZ12" s="134"/>
      <c r="CA12" s="134"/>
      <c r="CB12" s="135"/>
      <c r="CC12" s="127"/>
      <c r="CD12" s="133"/>
      <c r="CE12" s="133"/>
      <c r="CF12" s="133"/>
      <c r="CG12" s="133"/>
      <c r="CH12" s="133"/>
      <c r="CI12" s="133"/>
      <c r="CJ12" s="133"/>
      <c r="CK12" s="133"/>
      <c r="CL12" s="133"/>
      <c r="CM12" s="133"/>
      <c r="CN12" s="133"/>
      <c r="CO12" s="133"/>
      <c r="CP12" s="133"/>
      <c r="CQ12" s="133"/>
      <c r="CR12" s="133"/>
      <c r="CS12" s="133"/>
      <c r="CT12" s="133"/>
      <c r="CU12" s="133"/>
      <c r="CV12" s="133"/>
      <c r="CW12" s="133"/>
      <c r="CX12" s="133"/>
      <c r="CY12" s="133"/>
      <c r="CZ12" s="133"/>
      <c r="DA12" s="133"/>
      <c r="DB12" s="133"/>
      <c r="DC12" s="133"/>
      <c r="DD12" s="133"/>
      <c r="DE12" s="133"/>
      <c r="DF12" s="133"/>
      <c r="DG12" s="133"/>
      <c r="DH12" s="133"/>
      <c r="DI12" s="133"/>
      <c r="DJ12" s="133"/>
      <c r="DK12" s="133"/>
      <c r="DL12" s="133"/>
      <c r="DM12" s="133"/>
      <c r="DN12" s="133"/>
      <c r="DO12" s="133"/>
      <c r="DP12" s="133"/>
      <c r="DQ12" s="133"/>
      <c r="DR12" s="133"/>
      <c r="DS12" s="133"/>
      <c r="DT12" s="133"/>
      <c r="DU12" s="133"/>
      <c r="DV12" s="133"/>
      <c r="DW12" s="133"/>
      <c r="DX12" s="133"/>
      <c r="DY12" s="133"/>
      <c r="DZ12" s="133"/>
      <c r="EA12" s="133"/>
      <c r="EB12" s="133"/>
      <c r="EC12" s="133"/>
      <c r="ED12" s="133"/>
      <c r="EE12" s="133"/>
      <c r="EF12" s="133"/>
      <c r="EG12" s="133"/>
      <c r="EH12" s="133"/>
      <c r="EI12" s="133"/>
      <c r="EJ12" s="133"/>
      <c r="EK12" s="133"/>
      <c r="EL12" s="133"/>
      <c r="EM12" s="133"/>
      <c r="EN12" s="133"/>
      <c r="EO12" s="133"/>
      <c r="EP12" s="133"/>
      <c r="EQ12" s="133"/>
      <c r="ER12" s="134"/>
      <c r="ES12" s="134"/>
      <c r="ET12" s="134"/>
      <c r="EU12" s="134"/>
      <c r="EV12" s="135"/>
      <c r="EW12" s="127"/>
      <c r="EX12" s="133"/>
      <c r="EY12" s="133"/>
      <c r="EZ12" s="133"/>
      <c r="FA12" s="133"/>
      <c r="FB12" s="133"/>
      <c r="FC12" s="133"/>
      <c r="FD12" s="133"/>
      <c r="FE12" s="133"/>
      <c r="FF12" s="133"/>
      <c r="FG12" s="133"/>
      <c r="FH12" s="133"/>
      <c r="FI12" s="133"/>
      <c r="FJ12" s="133"/>
      <c r="FK12" s="133"/>
      <c r="FL12" s="133"/>
      <c r="FM12" s="133"/>
      <c r="FN12" s="133"/>
      <c r="FO12" s="133"/>
      <c r="FP12" s="133"/>
      <c r="FQ12" s="133"/>
      <c r="FR12" s="133"/>
      <c r="FS12" s="133"/>
      <c r="FT12" s="133"/>
      <c r="FU12" s="133"/>
      <c r="FV12" s="133"/>
      <c r="FW12" s="133"/>
      <c r="FX12" s="133"/>
      <c r="FY12" s="133"/>
      <c r="FZ12" s="133"/>
      <c r="GA12" s="133"/>
      <c r="GB12" s="133"/>
      <c r="GC12" s="133"/>
      <c r="GD12" s="133"/>
      <c r="GE12" s="133"/>
      <c r="GF12" s="133"/>
      <c r="GG12" s="133"/>
      <c r="GH12" s="133"/>
      <c r="GI12" s="133"/>
      <c r="GJ12" s="133"/>
      <c r="GK12" s="133"/>
      <c r="GL12" s="133"/>
      <c r="GM12" s="133"/>
      <c r="GN12" s="133"/>
      <c r="GO12" s="133"/>
      <c r="GP12" s="133"/>
      <c r="GQ12" s="133"/>
      <c r="GR12" s="133"/>
      <c r="GS12" s="133"/>
      <c r="GT12" s="133"/>
      <c r="GU12" s="133"/>
      <c r="GV12" s="133"/>
      <c r="GW12" s="133"/>
      <c r="GX12" s="133"/>
      <c r="GY12" s="133"/>
      <c r="GZ12" s="133"/>
      <c r="HA12" s="133"/>
      <c r="HB12" s="133"/>
      <c r="HC12" s="133"/>
      <c r="HD12" s="133"/>
      <c r="HE12" s="133"/>
      <c r="HF12" s="133"/>
      <c r="HG12" s="133"/>
      <c r="HH12" s="133"/>
      <c r="HI12" s="133"/>
      <c r="HJ12" s="133"/>
      <c r="HK12" s="133"/>
      <c r="HL12" s="134"/>
      <c r="HM12" s="134"/>
      <c r="HN12" s="134"/>
      <c r="HO12" s="134"/>
      <c r="HP12" s="135"/>
      <c r="HQ12" s="127"/>
      <c r="HR12" s="133"/>
      <c r="HS12" s="133"/>
      <c r="HT12" s="133"/>
      <c r="HU12" s="133"/>
      <c r="HV12" s="133"/>
      <c r="HW12" s="133"/>
      <c r="HX12" s="133"/>
      <c r="HY12" s="133"/>
      <c r="HZ12" s="133"/>
      <c r="IA12" s="133"/>
      <c r="IB12" s="133"/>
      <c r="IC12" s="133"/>
      <c r="ID12" s="133"/>
      <c r="IE12" s="133"/>
      <c r="IF12" s="133"/>
      <c r="IG12" s="133"/>
      <c r="IH12" s="133"/>
      <c r="II12" s="133"/>
      <c r="IJ12" s="133"/>
      <c r="IK12" s="133"/>
      <c r="IL12" s="133"/>
      <c r="IM12" s="133"/>
      <c r="IN12" s="133"/>
      <c r="IO12" s="133"/>
      <c r="IP12" s="133"/>
      <c r="IQ12" s="133"/>
      <c r="IR12" s="133"/>
      <c r="IS12" s="133"/>
      <c r="IT12" s="133"/>
      <c r="IU12" s="133"/>
      <c r="IV12" s="133"/>
      <c r="IW12" s="133"/>
      <c r="IX12" s="133"/>
      <c r="IY12" s="133"/>
      <c r="IZ12" s="133"/>
      <c r="JA12" s="133"/>
      <c r="JB12" s="133"/>
      <c r="JC12" s="133"/>
      <c r="JD12" s="133"/>
      <c r="JE12" s="133"/>
      <c r="JF12" s="133"/>
      <c r="JG12" s="133"/>
      <c r="JH12" s="133"/>
      <c r="JI12" s="133"/>
      <c r="JJ12" s="133"/>
      <c r="JK12" s="133"/>
      <c r="JL12" s="133"/>
      <c r="JM12" s="133"/>
      <c r="JN12" s="133"/>
      <c r="JO12" s="133"/>
      <c r="JP12" s="133"/>
      <c r="JQ12" s="133"/>
      <c r="JR12" s="133"/>
      <c r="JS12" s="133"/>
      <c r="JT12" s="133"/>
      <c r="JU12" s="133"/>
      <c r="JV12" s="133"/>
      <c r="JW12" s="133"/>
      <c r="JX12" s="133"/>
      <c r="JY12" s="133"/>
      <c r="JZ12" s="133"/>
      <c r="KA12" s="133"/>
      <c r="KB12" s="133"/>
      <c r="KC12" s="133"/>
      <c r="KD12" s="133"/>
      <c r="KE12" s="133"/>
      <c r="KF12" s="134"/>
      <c r="KG12" s="134"/>
      <c r="KH12" s="134"/>
      <c r="KI12" s="134"/>
      <c r="KJ12" s="135"/>
      <c r="KK12" s="127"/>
      <c r="KL12" s="133"/>
      <c r="KM12" s="133"/>
      <c r="KN12" s="133"/>
      <c r="KO12" s="133"/>
      <c r="KP12" s="133"/>
      <c r="KQ12" s="133"/>
      <c r="KR12" s="133"/>
      <c r="KS12" s="133"/>
      <c r="KT12" s="133"/>
      <c r="KU12" s="133"/>
      <c r="KV12" s="133"/>
      <c r="KW12" s="133"/>
      <c r="KX12" s="133"/>
      <c r="KY12" s="133"/>
      <c r="KZ12" s="133"/>
      <c r="LA12" s="133"/>
      <c r="LB12" s="133"/>
      <c r="LC12" s="133"/>
      <c r="LD12" s="133"/>
      <c r="LE12" s="133"/>
      <c r="LF12" s="133"/>
      <c r="LG12" s="133"/>
      <c r="LH12" s="133"/>
      <c r="LI12" s="133"/>
      <c r="LJ12" s="133"/>
      <c r="LK12" s="133"/>
      <c r="LL12" s="133"/>
      <c r="LM12" s="133"/>
      <c r="LN12" s="133"/>
      <c r="LO12" s="133"/>
      <c r="LP12" s="133"/>
      <c r="LQ12" s="133"/>
      <c r="LR12" s="133"/>
      <c r="LS12" s="133"/>
      <c r="LT12" s="133"/>
      <c r="LU12" s="133"/>
      <c r="LV12" s="133"/>
      <c r="LW12" s="133"/>
      <c r="LX12" s="133"/>
      <c r="LY12" s="133"/>
      <c r="LZ12" s="133"/>
      <c r="MA12" s="133"/>
      <c r="MB12" s="133"/>
      <c r="MC12" s="133"/>
      <c r="MD12" s="133"/>
      <c r="ME12" s="133"/>
      <c r="MF12" s="133"/>
      <c r="MG12" s="133"/>
      <c r="MH12" s="133"/>
      <c r="MI12" s="133"/>
      <c r="MJ12" s="133"/>
      <c r="MK12" s="133"/>
      <c r="ML12" s="133"/>
      <c r="MM12" s="133"/>
      <c r="MN12" s="133"/>
      <c r="MO12" s="133"/>
      <c r="MP12" s="133"/>
      <c r="MQ12" s="133"/>
      <c r="MR12" s="133"/>
      <c r="MS12" s="133"/>
      <c r="MT12" s="133"/>
      <c r="MU12" s="133"/>
      <c r="MV12" s="133"/>
      <c r="MW12" s="133"/>
      <c r="MX12" s="133"/>
      <c r="MY12" s="133"/>
      <c r="MZ12" s="134"/>
      <c r="NA12" s="134"/>
      <c r="NB12" s="134"/>
      <c r="NC12" s="134"/>
      <c r="ND12" s="135"/>
      <c r="NE12" s="130"/>
      <c r="NF12" s="133"/>
      <c r="NG12" s="133"/>
      <c r="NH12" s="133"/>
      <c r="NI12" s="133"/>
      <c r="NJ12" s="133"/>
      <c r="NK12" s="133"/>
      <c r="NL12" s="133"/>
      <c r="NM12" s="133"/>
      <c r="NN12" s="133"/>
      <c r="NO12" s="133"/>
      <c r="NP12" s="133"/>
      <c r="NQ12" s="133"/>
      <c r="NR12" s="133"/>
      <c r="NS12" s="133"/>
      <c r="NT12" s="133"/>
      <c r="NU12" s="133"/>
      <c r="NV12" s="133"/>
      <c r="NW12" s="133"/>
      <c r="NX12" s="133"/>
      <c r="NY12" s="133"/>
      <c r="NZ12" s="133"/>
      <c r="OA12" s="133"/>
      <c r="OB12" s="133"/>
      <c r="OC12" s="133"/>
      <c r="OD12" s="133"/>
      <c r="OE12" s="133"/>
      <c r="OF12" s="133"/>
      <c r="OG12" s="133"/>
      <c r="OH12" s="133"/>
      <c r="OI12" s="133"/>
      <c r="OJ12" s="133"/>
      <c r="OK12" s="133"/>
      <c r="OL12" s="133"/>
      <c r="OM12" s="133"/>
      <c r="ON12" s="133"/>
      <c r="OO12" s="133"/>
      <c r="OP12" s="133"/>
      <c r="OQ12" s="133"/>
      <c r="OR12" s="133"/>
      <c r="OS12" s="133"/>
      <c r="OT12" s="133"/>
      <c r="OU12" s="133"/>
      <c r="OV12" s="133"/>
      <c r="OW12" s="133"/>
      <c r="OX12" s="133"/>
      <c r="OY12" s="133"/>
      <c r="OZ12" s="133"/>
      <c r="PA12" s="133"/>
      <c r="PB12" s="133"/>
      <c r="PC12" s="133"/>
      <c r="PD12" s="133"/>
      <c r="PE12" s="133"/>
      <c r="PF12" s="133"/>
      <c r="PG12" s="133"/>
      <c r="PH12" s="133"/>
      <c r="PI12" s="133"/>
      <c r="PJ12" s="133"/>
      <c r="PK12" s="133"/>
      <c r="PL12" s="133"/>
      <c r="PM12" s="133"/>
      <c r="PN12" s="133"/>
      <c r="PO12" s="133"/>
      <c r="PP12" s="133"/>
      <c r="PQ12" s="133"/>
      <c r="PR12" s="133"/>
      <c r="PS12" s="133"/>
      <c r="PT12" s="134"/>
      <c r="PU12" s="134"/>
      <c r="PV12" s="134"/>
      <c r="PW12" s="134"/>
      <c r="PX12" s="135"/>
    </row>
    <row r="13" spans="1:440" ht="14.25" customHeight="1">
      <c r="A13" s="294"/>
      <c r="B13" s="132" t="s">
        <v>21</v>
      </c>
      <c r="C13" s="133"/>
      <c r="D13" s="133"/>
      <c r="E13" s="133"/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33"/>
      <c r="X13" s="133"/>
      <c r="Y13" s="133"/>
      <c r="Z13" s="133"/>
      <c r="AA13" s="133"/>
      <c r="AB13" s="133"/>
      <c r="AC13" s="133"/>
      <c r="AD13" s="133"/>
      <c r="AE13" s="133"/>
      <c r="AF13" s="133"/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AY13" s="133"/>
      <c r="AZ13" s="133"/>
      <c r="BA13" s="133"/>
      <c r="BB13" s="133"/>
      <c r="BC13" s="133"/>
      <c r="BD13" s="133"/>
      <c r="BE13" s="133"/>
      <c r="BF13" s="133"/>
      <c r="BG13" s="133"/>
      <c r="BH13" s="133"/>
      <c r="BI13" s="133"/>
      <c r="BJ13" s="133"/>
      <c r="BK13" s="133"/>
      <c r="BL13" s="133"/>
      <c r="BM13" s="133"/>
      <c r="BN13" s="133"/>
      <c r="BO13" s="133"/>
      <c r="BP13" s="133"/>
      <c r="BQ13" s="133"/>
      <c r="BR13" s="133"/>
      <c r="BS13" s="133"/>
      <c r="BT13" s="133"/>
      <c r="BU13" s="133"/>
      <c r="BV13" s="133"/>
      <c r="BW13" s="133"/>
      <c r="BX13" s="134"/>
      <c r="BY13" s="134"/>
      <c r="BZ13" s="134"/>
      <c r="CA13" s="134"/>
      <c r="CB13" s="135"/>
      <c r="CC13" s="127"/>
      <c r="CD13" s="133"/>
      <c r="CE13" s="133"/>
      <c r="CF13" s="133"/>
      <c r="CG13" s="133"/>
      <c r="CH13" s="133"/>
      <c r="CI13" s="133"/>
      <c r="CJ13" s="133"/>
      <c r="CK13" s="133"/>
      <c r="CL13" s="133"/>
      <c r="CM13" s="133"/>
      <c r="CN13" s="133"/>
      <c r="CO13" s="133"/>
      <c r="CP13" s="133"/>
      <c r="CQ13" s="133"/>
      <c r="CR13" s="133"/>
      <c r="CS13" s="133"/>
      <c r="CT13" s="133"/>
      <c r="CU13" s="133"/>
      <c r="CV13" s="133"/>
      <c r="CW13" s="133"/>
      <c r="CX13" s="133"/>
      <c r="CY13" s="133"/>
      <c r="CZ13" s="133"/>
      <c r="DA13" s="133"/>
      <c r="DB13" s="133"/>
      <c r="DC13" s="133"/>
      <c r="DD13" s="133"/>
      <c r="DE13" s="133"/>
      <c r="DF13" s="133"/>
      <c r="DG13" s="133"/>
      <c r="DH13" s="133"/>
      <c r="DI13" s="133"/>
      <c r="DJ13" s="133"/>
      <c r="DK13" s="133"/>
      <c r="DL13" s="133"/>
      <c r="DM13" s="133"/>
      <c r="DN13" s="133"/>
      <c r="DO13" s="133"/>
      <c r="DP13" s="133"/>
      <c r="DQ13" s="133"/>
      <c r="DR13" s="133"/>
      <c r="DS13" s="133"/>
      <c r="DT13" s="133"/>
      <c r="DU13" s="133"/>
      <c r="DV13" s="133"/>
      <c r="DW13" s="133"/>
      <c r="DX13" s="133"/>
      <c r="DY13" s="133"/>
      <c r="DZ13" s="133"/>
      <c r="EA13" s="133"/>
      <c r="EB13" s="133"/>
      <c r="EC13" s="133"/>
      <c r="ED13" s="133"/>
      <c r="EE13" s="133"/>
      <c r="EF13" s="133"/>
      <c r="EG13" s="133"/>
      <c r="EH13" s="133"/>
      <c r="EI13" s="133"/>
      <c r="EJ13" s="133"/>
      <c r="EK13" s="133"/>
      <c r="EL13" s="133"/>
      <c r="EM13" s="133"/>
      <c r="EN13" s="133"/>
      <c r="EO13" s="133"/>
      <c r="EP13" s="133"/>
      <c r="EQ13" s="133"/>
      <c r="ER13" s="134"/>
      <c r="ES13" s="134"/>
      <c r="ET13" s="134"/>
      <c r="EU13" s="134"/>
      <c r="EV13" s="135"/>
      <c r="EW13" s="127"/>
      <c r="EX13" s="133"/>
      <c r="EY13" s="133"/>
      <c r="EZ13" s="133"/>
      <c r="FA13" s="133"/>
      <c r="FB13" s="133"/>
      <c r="FC13" s="133"/>
      <c r="FD13" s="133"/>
      <c r="FE13" s="133"/>
      <c r="FF13" s="133"/>
      <c r="FG13" s="133"/>
      <c r="FH13" s="133"/>
      <c r="FI13" s="133"/>
      <c r="FJ13" s="133"/>
      <c r="FK13" s="133"/>
      <c r="FL13" s="133"/>
      <c r="FM13" s="133"/>
      <c r="FN13" s="133"/>
      <c r="FO13" s="133"/>
      <c r="FP13" s="133"/>
      <c r="FQ13" s="133"/>
      <c r="FR13" s="133"/>
      <c r="FS13" s="133"/>
      <c r="FT13" s="133"/>
      <c r="FU13" s="133"/>
      <c r="FV13" s="133"/>
      <c r="FW13" s="133"/>
      <c r="FX13" s="133"/>
      <c r="FY13" s="133"/>
      <c r="FZ13" s="133"/>
      <c r="GA13" s="133"/>
      <c r="GB13" s="133"/>
      <c r="GC13" s="133"/>
      <c r="GD13" s="133"/>
      <c r="GE13" s="133"/>
      <c r="GF13" s="133"/>
      <c r="GG13" s="133"/>
      <c r="GH13" s="133"/>
      <c r="GI13" s="133"/>
      <c r="GJ13" s="133"/>
      <c r="GK13" s="133"/>
      <c r="GL13" s="133"/>
      <c r="GM13" s="133"/>
      <c r="GN13" s="133"/>
      <c r="GO13" s="133"/>
      <c r="GP13" s="133"/>
      <c r="GQ13" s="133"/>
      <c r="GR13" s="133"/>
      <c r="GS13" s="133"/>
      <c r="GT13" s="133"/>
      <c r="GU13" s="133"/>
      <c r="GV13" s="133"/>
      <c r="GW13" s="133"/>
      <c r="GX13" s="133"/>
      <c r="GY13" s="133"/>
      <c r="GZ13" s="133"/>
      <c r="HA13" s="133"/>
      <c r="HB13" s="133"/>
      <c r="HC13" s="133"/>
      <c r="HD13" s="133"/>
      <c r="HE13" s="133"/>
      <c r="HF13" s="133"/>
      <c r="HG13" s="133"/>
      <c r="HH13" s="133"/>
      <c r="HI13" s="133"/>
      <c r="HJ13" s="133"/>
      <c r="HK13" s="133"/>
      <c r="HL13" s="134"/>
      <c r="HM13" s="134"/>
      <c r="HN13" s="134"/>
      <c r="HO13" s="134"/>
      <c r="HP13" s="135"/>
      <c r="HQ13" s="127"/>
      <c r="HR13" s="133"/>
      <c r="HS13" s="133"/>
      <c r="HT13" s="133"/>
      <c r="HU13" s="133"/>
      <c r="HV13" s="133"/>
      <c r="HW13" s="133"/>
      <c r="HX13" s="133"/>
      <c r="HY13" s="133"/>
      <c r="HZ13" s="133"/>
      <c r="IA13" s="133"/>
      <c r="IB13" s="133"/>
      <c r="IC13" s="133"/>
      <c r="ID13" s="133"/>
      <c r="IE13" s="133"/>
      <c r="IF13" s="133"/>
      <c r="IG13" s="133"/>
      <c r="IH13" s="133"/>
      <c r="II13" s="133"/>
      <c r="IJ13" s="133"/>
      <c r="IK13" s="133"/>
      <c r="IL13" s="133"/>
      <c r="IM13" s="133"/>
      <c r="IN13" s="133"/>
      <c r="IO13" s="133"/>
      <c r="IP13" s="133"/>
      <c r="IQ13" s="133"/>
      <c r="IR13" s="133"/>
      <c r="IS13" s="133"/>
      <c r="IT13" s="133"/>
      <c r="IU13" s="133"/>
      <c r="IV13" s="133"/>
      <c r="IW13" s="133"/>
      <c r="IX13" s="133"/>
      <c r="IY13" s="133"/>
      <c r="IZ13" s="133"/>
      <c r="JA13" s="133"/>
      <c r="JB13" s="133"/>
      <c r="JC13" s="133"/>
      <c r="JD13" s="133"/>
      <c r="JE13" s="133"/>
      <c r="JF13" s="133"/>
      <c r="JG13" s="133"/>
      <c r="JH13" s="133"/>
      <c r="JI13" s="133"/>
      <c r="JJ13" s="133"/>
      <c r="JK13" s="133"/>
      <c r="JL13" s="133"/>
      <c r="JM13" s="133"/>
      <c r="JN13" s="133"/>
      <c r="JO13" s="133"/>
      <c r="JP13" s="133"/>
      <c r="JQ13" s="133"/>
      <c r="JR13" s="133"/>
      <c r="JS13" s="133"/>
      <c r="JT13" s="133"/>
      <c r="JU13" s="133"/>
      <c r="JV13" s="133"/>
      <c r="JW13" s="133"/>
      <c r="JX13" s="133"/>
      <c r="JY13" s="133"/>
      <c r="JZ13" s="133"/>
      <c r="KA13" s="133"/>
      <c r="KB13" s="133"/>
      <c r="KC13" s="133"/>
      <c r="KD13" s="133"/>
      <c r="KE13" s="133"/>
      <c r="KF13" s="134"/>
      <c r="KG13" s="134"/>
      <c r="KH13" s="134"/>
      <c r="KI13" s="134"/>
      <c r="KJ13" s="135"/>
      <c r="KK13" s="127"/>
      <c r="KL13" s="133"/>
      <c r="KM13" s="133"/>
      <c r="KN13" s="133"/>
      <c r="KO13" s="133"/>
      <c r="KP13" s="133"/>
      <c r="KQ13" s="133"/>
      <c r="KR13" s="133"/>
      <c r="KS13" s="133"/>
      <c r="KT13" s="133"/>
      <c r="KU13" s="133"/>
      <c r="KV13" s="133"/>
      <c r="KW13" s="133"/>
      <c r="KX13" s="133"/>
      <c r="KY13" s="133"/>
      <c r="KZ13" s="133"/>
      <c r="LA13" s="133"/>
      <c r="LB13" s="133"/>
      <c r="LC13" s="133"/>
      <c r="LD13" s="133"/>
      <c r="LE13" s="133"/>
      <c r="LF13" s="133"/>
      <c r="LG13" s="133"/>
      <c r="LH13" s="133"/>
      <c r="LI13" s="133"/>
      <c r="LJ13" s="133"/>
      <c r="LK13" s="133"/>
      <c r="LL13" s="133"/>
      <c r="LM13" s="133"/>
      <c r="LN13" s="133"/>
      <c r="LO13" s="133"/>
      <c r="LP13" s="133"/>
      <c r="LQ13" s="133"/>
      <c r="LR13" s="133"/>
      <c r="LS13" s="133"/>
      <c r="LT13" s="133"/>
      <c r="LU13" s="133"/>
      <c r="LV13" s="133"/>
      <c r="LW13" s="133"/>
      <c r="LX13" s="133"/>
      <c r="LY13" s="133"/>
      <c r="LZ13" s="133"/>
      <c r="MA13" s="133"/>
      <c r="MB13" s="133"/>
      <c r="MC13" s="133"/>
      <c r="MD13" s="133"/>
      <c r="ME13" s="133"/>
      <c r="MF13" s="133"/>
      <c r="MG13" s="133"/>
      <c r="MH13" s="133"/>
      <c r="MI13" s="133"/>
      <c r="MJ13" s="133"/>
      <c r="MK13" s="133"/>
      <c r="ML13" s="133"/>
      <c r="MM13" s="133"/>
      <c r="MN13" s="133"/>
      <c r="MO13" s="133"/>
      <c r="MP13" s="133"/>
      <c r="MQ13" s="133"/>
      <c r="MR13" s="133"/>
      <c r="MS13" s="133"/>
      <c r="MT13" s="133"/>
      <c r="MU13" s="133"/>
      <c r="MV13" s="133"/>
      <c r="MW13" s="133"/>
      <c r="MX13" s="133"/>
      <c r="MY13" s="133"/>
      <c r="MZ13" s="134"/>
      <c r="NA13" s="134"/>
      <c r="NB13" s="134"/>
      <c r="NC13" s="134"/>
      <c r="ND13" s="135"/>
      <c r="NE13" s="130"/>
      <c r="NF13" s="133"/>
      <c r="NG13" s="133"/>
      <c r="NH13" s="133"/>
      <c r="NI13" s="133"/>
      <c r="NJ13" s="133"/>
      <c r="NK13" s="133"/>
      <c r="NL13" s="133"/>
      <c r="NM13" s="133"/>
      <c r="NN13" s="133"/>
      <c r="NO13" s="133"/>
      <c r="NP13" s="133"/>
      <c r="NQ13" s="133"/>
      <c r="NR13" s="133"/>
      <c r="NS13" s="133"/>
      <c r="NT13" s="133"/>
      <c r="NU13" s="133"/>
      <c r="NV13" s="133"/>
      <c r="NW13" s="133"/>
      <c r="NX13" s="133"/>
      <c r="NY13" s="133"/>
      <c r="NZ13" s="133"/>
      <c r="OA13" s="133"/>
      <c r="OB13" s="133"/>
      <c r="OC13" s="133"/>
      <c r="OD13" s="133"/>
      <c r="OE13" s="133"/>
      <c r="OF13" s="133"/>
      <c r="OG13" s="133"/>
      <c r="OH13" s="133"/>
      <c r="OI13" s="133"/>
      <c r="OJ13" s="133"/>
      <c r="OK13" s="133"/>
      <c r="OL13" s="133"/>
      <c r="OM13" s="133"/>
      <c r="ON13" s="133"/>
      <c r="OO13" s="133"/>
      <c r="OP13" s="133"/>
      <c r="OQ13" s="133"/>
      <c r="OR13" s="133"/>
      <c r="OS13" s="133"/>
      <c r="OT13" s="133"/>
      <c r="OU13" s="133"/>
      <c r="OV13" s="133"/>
      <c r="OW13" s="133"/>
      <c r="OX13" s="133"/>
      <c r="OY13" s="133"/>
      <c r="OZ13" s="133"/>
      <c r="PA13" s="133"/>
      <c r="PB13" s="133"/>
      <c r="PC13" s="133"/>
      <c r="PD13" s="133"/>
      <c r="PE13" s="133"/>
      <c r="PF13" s="133"/>
      <c r="PG13" s="133"/>
      <c r="PH13" s="133"/>
      <c r="PI13" s="133"/>
      <c r="PJ13" s="133"/>
      <c r="PK13" s="133"/>
      <c r="PL13" s="133"/>
      <c r="PM13" s="133"/>
      <c r="PN13" s="133"/>
      <c r="PO13" s="133"/>
      <c r="PP13" s="133"/>
      <c r="PQ13" s="133"/>
      <c r="PR13" s="133"/>
      <c r="PS13" s="133"/>
      <c r="PT13" s="134"/>
      <c r="PU13" s="134"/>
      <c r="PV13" s="134"/>
      <c r="PW13" s="134"/>
      <c r="PX13" s="135"/>
    </row>
    <row r="14" spans="1:440" ht="14.25" customHeight="1">
      <c r="A14" s="292"/>
      <c r="B14" s="136" t="s">
        <v>22</v>
      </c>
      <c r="C14" s="137"/>
      <c r="D14" s="137"/>
      <c r="E14" s="137"/>
      <c r="F14" s="137"/>
      <c r="G14" s="137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  <c r="AU14" s="137"/>
      <c r="AV14" s="137"/>
      <c r="AW14" s="137"/>
      <c r="AX14" s="137"/>
      <c r="AY14" s="137"/>
      <c r="AZ14" s="137"/>
      <c r="BA14" s="137"/>
      <c r="BB14" s="137"/>
      <c r="BC14" s="137"/>
      <c r="BD14" s="137"/>
      <c r="BE14" s="137"/>
      <c r="BF14" s="137"/>
      <c r="BG14" s="137"/>
      <c r="BH14" s="137"/>
      <c r="BI14" s="137"/>
      <c r="BJ14" s="137"/>
      <c r="BK14" s="137"/>
      <c r="BL14" s="137"/>
      <c r="BM14" s="137"/>
      <c r="BN14" s="137"/>
      <c r="BO14" s="137"/>
      <c r="BP14" s="137"/>
      <c r="BQ14" s="137"/>
      <c r="BR14" s="137"/>
      <c r="BS14" s="137"/>
      <c r="BT14" s="137"/>
      <c r="BU14" s="137"/>
      <c r="BV14" s="137"/>
      <c r="BW14" s="137"/>
      <c r="BX14" s="138"/>
      <c r="BY14" s="138"/>
      <c r="BZ14" s="138"/>
      <c r="CA14" s="138"/>
      <c r="CB14" s="139"/>
      <c r="CC14" s="127"/>
      <c r="CD14" s="137"/>
      <c r="CE14" s="137"/>
      <c r="CF14" s="137"/>
      <c r="CG14" s="137"/>
      <c r="CH14" s="137"/>
      <c r="CI14" s="137"/>
      <c r="CJ14" s="137"/>
      <c r="CK14" s="137"/>
      <c r="CL14" s="137"/>
      <c r="CM14" s="137"/>
      <c r="CN14" s="137"/>
      <c r="CO14" s="137"/>
      <c r="CP14" s="137"/>
      <c r="CQ14" s="137"/>
      <c r="CR14" s="137"/>
      <c r="CS14" s="137"/>
      <c r="CT14" s="137"/>
      <c r="CU14" s="137"/>
      <c r="CV14" s="137"/>
      <c r="CW14" s="137"/>
      <c r="CX14" s="137"/>
      <c r="CY14" s="137"/>
      <c r="CZ14" s="137"/>
      <c r="DA14" s="137"/>
      <c r="DB14" s="137"/>
      <c r="DC14" s="137"/>
      <c r="DD14" s="137"/>
      <c r="DE14" s="137"/>
      <c r="DF14" s="137"/>
      <c r="DG14" s="137"/>
      <c r="DH14" s="137"/>
      <c r="DI14" s="137"/>
      <c r="DJ14" s="137"/>
      <c r="DK14" s="137"/>
      <c r="DL14" s="137"/>
      <c r="DM14" s="137"/>
      <c r="DN14" s="137"/>
      <c r="DO14" s="137"/>
      <c r="DP14" s="137"/>
      <c r="DQ14" s="137"/>
      <c r="DR14" s="137"/>
      <c r="DS14" s="137"/>
      <c r="DT14" s="137"/>
      <c r="DU14" s="137"/>
      <c r="DV14" s="137"/>
      <c r="DW14" s="137"/>
      <c r="DX14" s="137"/>
      <c r="DY14" s="137"/>
      <c r="DZ14" s="137"/>
      <c r="EA14" s="137"/>
      <c r="EB14" s="137"/>
      <c r="EC14" s="137"/>
      <c r="ED14" s="137"/>
      <c r="EE14" s="137"/>
      <c r="EF14" s="137"/>
      <c r="EG14" s="137"/>
      <c r="EH14" s="137"/>
      <c r="EI14" s="137"/>
      <c r="EJ14" s="137"/>
      <c r="EK14" s="137"/>
      <c r="EL14" s="137"/>
      <c r="EM14" s="137"/>
      <c r="EN14" s="137"/>
      <c r="EO14" s="137"/>
      <c r="EP14" s="137"/>
      <c r="EQ14" s="137"/>
      <c r="ER14" s="138"/>
      <c r="ES14" s="138"/>
      <c r="ET14" s="138"/>
      <c r="EU14" s="138"/>
      <c r="EV14" s="139"/>
      <c r="EW14" s="127"/>
      <c r="EX14" s="137"/>
      <c r="EY14" s="137"/>
      <c r="EZ14" s="137"/>
      <c r="FA14" s="137"/>
      <c r="FB14" s="137"/>
      <c r="FC14" s="137"/>
      <c r="FD14" s="137"/>
      <c r="FE14" s="137"/>
      <c r="FF14" s="137"/>
      <c r="FG14" s="137"/>
      <c r="FH14" s="137"/>
      <c r="FI14" s="137"/>
      <c r="FJ14" s="137"/>
      <c r="FK14" s="137"/>
      <c r="FL14" s="137"/>
      <c r="FM14" s="137"/>
      <c r="FN14" s="137"/>
      <c r="FO14" s="137"/>
      <c r="FP14" s="137"/>
      <c r="FQ14" s="137"/>
      <c r="FR14" s="137"/>
      <c r="FS14" s="137"/>
      <c r="FT14" s="137"/>
      <c r="FU14" s="137"/>
      <c r="FV14" s="137"/>
      <c r="FW14" s="137"/>
      <c r="FX14" s="137"/>
      <c r="FY14" s="137"/>
      <c r="FZ14" s="137"/>
      <c r="GA14" s="137"/>
      <c r="GB14" s="137"/>
      <c r="GC14" s="137"/>
      <c r="GD14" s="137"/>
      <c r="GE14" s="137"/>
      <c r="GF14" s="137"/>
      <c r="GG14" s="137"/>
      <c r="GH14" s="137"/>
      <c r="GI14" s="137"/>
      <c r="GJ14" s="137"/>
      <c r="GK14" s="137"/>
      <c r="GL14" s="137"/>
      <c r="GM14" s="137"/>
      <c r="GN14" s="137"/>
      <c r="GO14" s="137"/>
      <c r="GP14" s="137"/>
      <c r="GQ14" s="137"/>
      <c r="GR14" s="137"/>
      <c r="GS14" s="137"/>
      <c r="GT14" s="137"/>
      <c r="GU14" s="137"/>
      <c r="GV14" s="137"/>
      <c r="GW14" s="137"/>
      <c r="GX14" s="137"/>
      <c r="GY14" s="137"/>
      <c r="GZ14" s="137"/>
      <c r="HA14" s="137"/>
      <c r="HB14" s="137"/>
      <c r="HC14" s="137"/>
      <c r="HD14" s="137"/>
      <c r="HE14" s="137"/>
      <c r="HF14" s="137"/>
      <c r="HG14" s="137"/>
      <c r="HH14" s="137"/>
      <c r="HI14" s="137"/>
      <c r="HJ14" s="137"/>
      <c r="HK14" s="137"/>
      <c r="HL14" s="138"/>
      <c r="HM14" s="138"/>
      <c r="HN14" s="138"/>
      <c r="HO14" s="138"/>
      <c r="HP14" s="139"/>
      <c r="HQ14" s="127"/>
      <c r="HR14" s="137"/>
      <c r="HS14" s="137"/>
      <c r="HT14" s="137"/>
      <c r="HU14" s="137"/>
      <c r="HV14" s="137"/>
      <c r="HW14" s="137"/>
      <c r="HX14" s="137"/>
      <c r="HY14" s="137"/>
      <c r="HZ14" s="137"/>
      <c r="IA14" s="137"/>
      <c r="IB14" s="137"/>
      <c r="IC14" s="137"/>
      <c r="ID14" s="137"/>
      <c r="IE14" s="137"/>
      <c r="IF14" s="137"/>
      <c r="IG14" s="137"/>
      <c r="IH14" s="137"/>
      <c r="II14" s="137"/>
      <c r="IJ14" s="137"/>
      <c r="IK14" s="137"/>
      <c r="IL14" s="137"/>
      <c r="IM14" s="137"/>
      <c r="IN14" s="137"/>
      <c r="IO14" s="137"/>
      <c r="IP14" s="137"/>
      <c r="IQ14" s="137"/>
      <c r="IR14" s="137"/>
      <c r="IS14" s="137"/>
      <c r="IT14" s="137"/>
      <c r="IU14" s="137"/>
      <c r="IV14" s="137"/>
      <c r="IW14" s="137"/>
      <c r="IX14" s="137"/>
      <c r="IY14" s="137"/>
      <c r="IZ14" s="137"/>
      <c r="JA14" s="137"/>
      <c r="JB14" s="137"/>
      <c r="JC14" s="137"/>
      <c r="JD14" s="137"/>
      <c r="JE14" s="137"/>
      <c r="JF14" s="137"/>
      <c r="JG14" s="137"/>
      <c r="JH14" s="137"/>
      <c r="JI14" s="137"/>
      <c r="JJ14" s="137"/>
      <c r="JK14" s="137"/>
      <c r="JL14" s="137"/>
      <c r="JM14" s="137"/>
      <c r="JN14" s="137"/>
      <c r="JO14" s="137"/>
      <c r="JP14" s="137"/>
      <c r="JQ14" s="137"/>
      <c r="JR14" s="137"/>
      <c r="JS14" s="137"/>
      <c r="JT14" s="137"/>
      <c r="JU14" s="137"/>
      <c r="JV14" s="137"/>
      <c r="JW14" s="137"/>
      <c r="JX14" s="137"/>
      <c r="JY14" s="137"/>
      <c r="JZ14" s="137"/>
      <c r="KA14" s="137"/>
      <c r="KB14" s="137"/>
      <c r="KC14" s="137"/>
      <c r="KD14" s="137"/>
      <c r="KE14" s="137"/>
      <c r="KF14" s="138"/>
      <c r="KG14" s="138"/>
      <c r="KH14" s="138"/>
      <c r="KI14" s="138"/>
      <c r="KJ14" s="139"/>
      <c r="KK14" s="127"/>
      <c r="KL14" s="137"/>
      <c r="KM14" s="137"/>
      <c r="KN14" s="137"/>
      <c r="KO14" s="137"/>
      <c r="KP14" s="137"/>
      <c r="KQ14" s="137"/>
      <c r="KR14" s="137"/>
      <c r="KS14" s="137"/>
      <c r="KT14" s="137"/>
      <c r="KU14" s="137"/>
      <c r="KV14" s="137"/>
      <c r="KW14" s="137"/>
      <c r="KX14" s="137"/>
      <c r="KY14" s="137"/>
      <c r="KZ14" s="137"/>
      <c r="LA14" s="137"/>
      <c r="LB14" s="137"/>
      <c r="LC14" s="137"/>
      <c r="LD14" s="137"/>
      <c r="LE14" s="137"/>
      <c r="LF14" s="137"/>
      <c r="LG14" s="137"/>
      <c r="LH14" s="137"/>
      <c r="LI14" s="137"/>
      <c r="LJ14" s="137"/>
      <c r="LK14" s="137"/>
      <c r="LL14" s="137"/>
      <c r="LM14" s="137"/>
      <c r="LN14" s="137"/>
      <c r="LO14" s="137"/>
      <c r="LP14" s="137"/>
      <c r="LQ14" s="137"/>
      <c r="LR14" s="137"/>
      <c r="LS14" s="137"/>
      <c r="LT14" s="137"/>
      <c r="LU14" s="137"/>
      <c r="LV14" s="137"/>
      <c r="LW14" s="137"/>
      <c r="LX14" s="137"/>
      <c r="LY14" s="137"/>
      <c r="LZ14" s="137"/>
      <c r="MA14" s="137"/>
      <c r="MB14" s="137"/>
      <c r="MC14" s="137"/>
      <c r="MD14" s="137"/>
      <c r="ME14" s="137"/>
      <c r="MF14" s="137"/>
      <c r="MG14" s="137"/>
      <c r="MH14" s="137"/>
      <c r="MI14" s="137"/>
      <c r="MJ14" s="137"/>
      <c r="MK14" s="137"/>
      <c r="ML14" s="137"/>
      <c r="MM14" s="137"/>
      <c r="MN14" s="137"/>
      <c r="MO14" s="137"/>
      <c r="MP14" s="137"/>
      <c r="MQ14" s="137"/>
      <c r="MR14" s="137"/>
      <c r="MS14" s="137"/>
      <c r="MT14" s="137"/>
      <c r="MU14" s="137"/>
      <c r="MV14" s="137"/>
      <c r="MW14" s="137"/>
      <c r="MX14" s="137"/>
      <c r="MY14" s="137"/>
      <c r="MZ14" s="138"/>
      <c r="NA14" s="138"/>
      <c r="NB14" s="138"/>
      <c r="NC14" s="138"/>
      <c r="ND14" s="139"/>
      <c r="NE14" s="130"/>
      <c r="NF14" s="137"/>
      <c r="NG14" s="137"/>
      <c r="NH14" s="137"/>
      <c r="NI14" s="137"/>
      <c r="NJ14" s="137"/>
      <c r="NK14" s="137"/>
      <c r="NL14" s="137"/>
      <c r="NM14" s="137"/>
      <c r="NN14" s="137"/>
      <c r="NO14" s="137"/>
      <c r="NP14" s="137"/>
      <c r="NQ14" s="137"/>
      <c r="NR14" s="137"/>
      <c r="NS14" s="137"/>
      <c r="NT14" s="137"/>
      <c r="NU14" s="137"/>
      <c r="NV14" s="137"/>
      <c r="NW14" s="137"/>
      <c r="NX14" s="137"/>
      <c r="NY14" s="137"/>
      <c r="NZ14" s="137"/>
      <c r="OA14" s="137"/>
      <c r="OB14" s="137"/>
      <c r="OC14" s="137"/>
      <c r="OD14" s="137"/>
      <c r="OE14" s="137"/>
      <c r="OF14" s="137"/>
      <c r="OG14" s="137"/>
      <c r="OH14" s="137"/>
      <c r="OI14" s="137"/>
      <c r="OJ14" s="137"/>
      <c r="OK14" s="137"/>
      <c r="OL14" s="137"/>
      <c r="OM14" s="137"/>
      <c r="ON14" s="137"/>
      <c r="OO14" s="137"/>
      <c r="OP14" s="137"/>
      <c r="OQ14" s="137"/>
      <c r="OR14" s="137"/>
      <c r="OS14" s="137"/>
      <c r="OT14" s="137"/>
      <c r="OU14" s="137"/>
      <c r="OV14" s="137"/>
      <c r="OW14" s="137"/>
      <c r="OX14" s="137"/>
      <c r="OY14" s="137"/>
      <c r="OZ14" s="137"/>
      <c r="PA14" s="137"/>
      <c r="PB14" s="137"/>
      <c r="PC14" s="137"/>
      <c r="PD14" s="137"/>
      <c r="PE14" s="137"/>
      <c r="PF14" s="137"/>
      <c r="PG14" s="137"/>
      <c r="PH14" s="137"/>
      <c r="PI14" s="137"/>
      <c r="PJ14" s="137"/>
      <c r="PK14" s="137"/>
      <c r="PL14" s="137"/>
      <c r="PM14" s="137"/>
      <c r="PN14" s="137"/>
      <c r="PO14" s="137"/>
      <c r="PP14" s="137"/>
      <c r="PQ14" s="137"/>
      <c r="PR14" s="137"/>
      <c r="PS14" s="137"/>
      <c r="PT14" s="138"/>
      <c r="PU14" s="138"/>
      <c r="PV14" s="138"/>
      <c r="PW14" s="138"/>
      <c r="PX14" s="139"/>
    </row>
    <row r="15" spans="1:440" ht="14.25" customHeight="1">
      <c r="A15" s="320" t="s">
        <v>23</v>
      </c>
      <c r="B15" s="140" t="s">
        <v>24</v>
      </c>
      <c r="C15" s="141"/>
      <c r="D15" s="141"/>
      <c r="E15" s="141"/>
      <c r="F15" s="141"/>
      <c r="G15" s="141"/>
      <c r="H15" s="141"/>
      <c r="I15" s="141"/>
      <c r="J15" s="141"/>
      <c r="K15" s="141"/>
      <c r="L15" s="141"/>
      <c r="M15" s="141"/>
      <c r="N15" s="141"/>
      <c r="O15" s="141"/>
      <c r="P15" s="141"/>
      <c r="Q15" s="141"/>
      <c r="R15" s="141"/>
      <c r="S15" s="141"/>
      <c r="T15" s="141"/>
      <c r="U15" s="141">
        <v>25</v>
      </c>
      <c r="V15" s="141">
        <v>40</v>
      </c>
      <c r="W15" s="141"/>
      <c r="X15" s="141">
        <v>25</v>
      </c>
      <c r="Y15" s="141"/>
      <c r="Z15" s="141"/>
      <c r="AA15" s="141"/>
      <c r="AB15" s="141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41">
        <v>10</v>
      </c>
      <c r="AN15" s="141"/>
      <c r="AO15" s="141"/>
      <c r="AP15" s="141">
        <v>30</v>
      </c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  <c r="BA15" s="141"/>
      <c r="BB15" s="141"/>
      <c r="BC15" s="141"/>
      <c r="BD15" s="141"/>
      <c r="BE15" s="141"/>
      <c r="BF15" s="141"/>
      <c r="BG15" s="141"/>
      <c r="BH15" s="141"/>
      <c r="BI15" s="141"/>
      <c r="BJ15" s="141"/>
      <c r="BK15" s="141"/>
      <c r="BL15" s="141"/>
      <c r="BM15" s="141"/>
      <c r="BN15" s="141"/>
      <c r="BO15" s="141"/>
      <c r="BP15" s="141"/>
      <c r="BQ15" s="141"/>
      <c r="BR15" s="141"/>
      <c r="BS15" s="141"/>
      <c r="BT15" s="141"/>
      <c r="BU15" s="141"/>
      <c r="BV15" s="141"/>
      <c r="BW15" s="141"/>
      <c r="BX15" s="142"/>
      <c r="BY15" s="142">
        <v>5</v>
      </c>
      <c r="BZ15" s="142"/>
      <c r="CA15" s="142"/>
      <c r="CB15" s="143"/>
      <c r="CC15" s="127"/>
      <c r="CD15" s="141"/>
      <c r="CE15" s="141"/>
      <c r="CF15" s="141"/>
      <c r="CG15" s="141"/>
      <c r="CH15" s="141"/>
      <c r="CI15" s="141"/>
      <c r="CJ15" s="141"/>
      <c r="CK15" s="141"/>
      <c r="CL15" s="141"/>
      <c r="CM15" s="141"/>
      <c r="CN15" s="141">
        <v>20</v>
      </c>
      <c r="CO15" s="141"/>
      <c r="CP15" s="141"/>
      <c r="CQ15" s="141">
        <v>15</v>
      </c>
      <c r="CR15" s="141"/>
      <c r="CS15" s="141"/>
      <c r="CT15" s="141"/>
      <c r="CU15" s="141"/>
      <c r="CV15" s="141"/>
      <c r="CW15" s="141"/>
      <c r="CX15" s="141"/>
      <c r="CY15" s="141"/>
      <c r="CZ15" s="141"/>
      <c r="DA15" s="141"/>
      <c r="DB15" s="141"/>
      <c r="DC15" s="141"/>
      <c r="DD15" s="141"/>
      <c r="DE15" s="141"/>
      <c r="DF15" s="141"/>
      <c r="DG15" s="141"/>
      <c r="DH15" s="141"/>
      <c r="DI15" s="141"/>
      <c r="DJ15" s="141"/>
      <c r="DK15" s="141"/>
      <c r="DL15" s="141"/>
      <c r="DM15" s="141"/>
      <c r="DN15" s="141"/>
      <c r="DO15" s="141"/>
      <c r="DP15" s="141"/>
      <c r="DQ15" s="141"/>
      <c r="DR15" s="141"/>
      <c r="DS15" s="141"/>
      <c r="DT15" s="141"/>
      <c r="DU15" s="141"/>
      <c r="DV15" s="141"/>
      <c r="DW15" s="141"/>
      <c r="DX15" s="141"/>
      <c r="DY15" s="141"/>
      <c r="DZ15" s="141"/>
      <c r="EA15" s="141"/>
      <c r="EB15" s="141"/>
      <c r="EC15" s="141"/>
      <c r="ED15" s="141"/>
      <c r="EE15" s="141"/>
      <c r="EF15" s="141"/>
      <c r="EG15" s="141"/>
      <c r="EH15" s="141">
        <v>20</v>
      </c>
      <c r="EI15" s="141"/>
      <c r="EJ15" s="141"/>
      <c r="EK15" s="141"/>
      <c r="EL15" s="141"/>
      <c r="EM15" s="141"/>
      <c r="EN15" s="141"/>
      <c r="EO15" s="141"/>
      <c r="EP15" s="141"/>
      <c r="EQ15" s="141"/>
      <c r="ER15" s="142"/>
      <c r="ES15" s="142"/>
      <c r="ET15" s="142"/>
      <c r="EU15" s="142"/>
      <c r="EV15" s="143"/>
      <c r="EW15" s="127"/>
      <c r="EX15" s="141"/>
      <c r="EY15" s="141"/>
      <c r="EZ15" s="141"/>
      <c r="FA15" s="141"/>
      <c r="FB15" s="141"/>
      <c r="FC15" s="141"/>
      <c r="FD15" s="141"/>
      <c r="FE15" s="141"/>
      <c r="FF15" s="141"/>
      <c r="FG15" s="141"/>
      <c r="FH15" s="141">
        <v>20</v>
      </c>
      <c r="FI15" s="141">
        <v>20</v>
      </c>
      <c r="FJ15" s="141"/>
      <c r="FK15" s="141"/>
      <c r="FL15" s="141"/>
      <c r="FM15" s="141"/>
      <c r="FN15" s="141"/>
      <c r="FO15" s="141"/>
      <c r="FP15" s="141"/>
      <c r="FQ15" s="141"/>
      <c r="FR15" s="141"/>
      <c r="FS15" s="141"/>
      <c r="FT15" s="141"/>
      <c r="FU15" s="141"/>
      <c r="FV15" s="141"/>
      <c r="FW15" s="141"/>
      <c r="FX15" s="141"/>
      <c r="FY15" s="141"/>
      <c r="FZ15" s="141"/>
      <c r="GA15" s="141"/>
      <c r="GB15" s="141"/>
      <c r="GC15" s="141"/>
      <c r="GD15" s="141"/>
      <c r="GE15" s="141"/>
      <c r="GF15" s="141"/>
      <c r="GG15" s="141"/>
      <c r="GH15" s="141"/>
      <c r="GI15" s="141"/>
      <c r="GJ15" s="141"/>
      <c r="GK15" s="141"/>
      <c r="GL15" s="141"/>
      <c r="GM15" s="141"/>
      <c r="GN15" s="141"/>
      <c r="GO15" s="141"/>
      <c r="GP15" s="141"/>
      <c r="GQ15" s="141"/>
      <c r="GR15" s="141"/>
      <c r="GS15" s="141"/>
      <c r="GT15" s="141"/>
      <c r="GU15" s="141"/>
      <c r="GV15" s="141"/>
      <c r="GW15" s="141"/>
      <c r="GX15" s="141"/>
      <c r="GY15" s="141"/>
      <c r="GZ15" s="141">
        <v>3</v>
      </c>
      <c r="HA15" s="141"/>
      <c r="HB15" s="141"/>
      <c r="HC15" s="141"/>
      <c r="HD15" s="141"/>
      <c r="HE15" s="141"/>
      <c r="HF15" s="141"/>
      <c r="HG15" s="141"/>
      <c r="HH15" s="141"/>
      <c r="HI15" s="141"/>
      <c r="HJ15" s="141"/>
      <c r="HK15" s="141"/>
      <c r="HL15" s="142">
        <v>10</v>
      </c>
      <c r="HM15" s="142"/>
      <c r="HN15" s="142"/>
      <c r="HO15" s="142"/>
      <c r="HP15" s="143"/>
      <c r="HQ15" s="127"/>
      <c r="HR15" s="141"/>
      <c r="HS15" s="141"/>
      <c r="HT15" s="141"/>
      <c r="HU15" s="141"/>
      <c r="HV15" s="141"/>
      <c r="HW15" s="141"/>
      <c r="HX15" s="141"/>
      <c r="HY15" s="141"/>
      <c r="HZ15" s="141">
        <v>2</v>
      </c>
      <c r="IA15" s="141"/>
      <c r="IB15" s="141"/>
      <c r="IC15" s="141"/>
      <c r="ID15" s="141"/>
      <c r="IE15" s="141"/>
      <c r="IF15" s="141"/>
      <c r="IG15" s="141"/>
      <c r="IH15" s="141"/>
      <c r="II15" s="141"/>
      <c r="IJ15" s="141"/>
      <c r="IK15" s="141"/>
      <c r="IL15" s="141"/>
      <c r="IM15" s="141"/>
      <c r="IN15" s="141"/>
      <c r="IO15" s="141"/>
      <c r="IP15" s="141"/>
      <c r="IQ15" s="141">
        <v>5</v>
      </c>
      <c r="IR15" s="141">
        <v>11</v>
      </c>
      <c r="IS15" s="141"/>
      <c r="IT15" s="141"/>
      <c r="IU15" s="141"/>
      <c r="IV15" s="141"/>
      <c r="IW15" s="141"/>
      <c r="IX15" s="141"/>
      <c r="IY15" s="141"/>
      <c r="IZ15" s="141"/>
      <c r="JA15" s="141"/>
      <c r="JB15" s="141"/>
      <c r="JC15" s="141"/>
      <c r="JD15" s="141"/>
      <c r="JE15" s="141"/>
      <c r="JF15" s="141"/>
      <c r="JG15" s="141"/>
      <c r="JH15" s="141"/>
      <c r="JI15" s="141"/>
      <c r="JJ15" s="141"/>
      <c r="JK15" s="141"/>
      <c r="JL15" s="141"/>
      <c r="JM15" s="141"/>
      <c r="JN15" s="141"/>
      <c r="JO15" s="141"/>
      <c r="JP15" s="141"/>
      <c r="JQ15" s="141"/>
      <c r="JR15" s="141">
        <v>10</v>
      </c>
      <c r="JS15" s="141"/>
      <c r="JT15" s="141"/>
      <c r="JU15" s="141"/>
      <c r="JV15" s="141"/>
      <c r="JW15" s="141"/>
      <c r="JX15" s="141"/>
      <c r="JY15" s="141"/>
      <c r="JZ15" s="141"/>
      <c r="KA15" s="141"/>
      <c r="KB15" s="141"/>
      <c r="KC15" s="141"/>
      <c r="KD15" s="141"/>
      <c r="KE15" s="141"/>
      <c r="KF15" s="142"/>
      <c r="KG15" s="142"/>
      <c r="KH15" s="142"/>
      <c r="KI15" s="142"/>
      <c r="KJ15" s="143"/>
      <c r="KK15" s="127"/>
      <c r="KL15" s="141"/>
      <c r="KM15" s="141"/>
      <c r="KN15" s="141"/>
      <c r="KO15" s="141"/>
      <c r="KP15" s="141"/>
      <c r="KQ15" s="141"/>
      <c r="KR15" s="141"/>
      <c r="KS15" s="141"/>
      <c r="KT15" s="141"/>
      <c r="KU15" s="141"/>
      <c r="KV15" s="141"/>
      <c r="KW15" s="141"/>
      <c r="KX15" s="141"/>
      <c r="KY15" s="141"/>
      <c r="KZ15" s="141"/>
      <c r="LA15" s="141"/>
      <c r="LB15" s="141"/>
      <c r="LC15" s="141"/>
      <c r="LD15" s="141"/>
      <c r="LE15" s="141"/>
      <c r="LF15" s="141"/>
      <c r="LG15" s="141"/>
      <c r="LH15" s="141"/>
      <c r="LI15" s="141"/>
      <c r="LJ15" s="141"/>
      <c r="LK15" s="141"/>
      <c r="LL15" s="141"/>
      <c r="LM15" s="141"/>
      <c r="LN15" s="141"/>
      <c r="LO15" s="141"/>
      <c r="LP15" s="141"/>
      <c r="LQ15" s="141"/>
      <c r="LR15" s="141"/>
      <c r="LS15" s="141"/>
      <c r="LT15" s="141"/>
      <c r="LU15" s="141"/>
      <c r="LV15" s="141"/>
      <c r="LW15" s="141"/>
      <c r="LX15" s="141"/>
      <c r="LY15" s="141"/>
      <c r="LZ15" s="141"/>
      <c r="MA15" s="141"/>
      <c r="MB15" s="141"/>
      <c r="MC15" s="141"/>
      <c r="MD15" s="141"/>
      <c r="ME15" s="141"/>
      <c r="MF15" s="141"/>
      <c r="MG15" s="141"/>
      <c r="MH15" s="141"/>
      <c r="MI15" s="141"/>
      <c r="MJ15" s="141"/>
      <c r="MK15" s="141"/>
      <c r="ML15" s="141"/>
      <c r="MM15" s="141"/>
      <c r="MN15" s="144">
        <v>4</v>
      </c>
      <c r="MO15" s="141"/>
      <c r="MP15" s="141"/>
      <c r="MQ15" s="141"/>
      <c r="MR15" s="141"/>
      <c r="MS15" s="141"/>
      <c r="MT15" s="141"/>
      <c r="MU15" s="141"/>
      <c r="MV15" s="141"/>
      <c r="MW15" s="141"/>
      <c r="MX15" s="141"/>
      <c r="MY15" s="141"/>
      <c r="MZ15" s="142"/>
      <c r="NA15" s="142"/>
      <c r="NB15" s="142"/>
      <c r="NC15" s="142"/>
      <c r="ND15" s="143"/>
      <c r="NE15" s="130"/>
      <c r="NF15" s="141"/>
      <c r="NG15" s="141"/>
      <c r="NH15" s="141"/>
      <c r="NI15" s="141"/>
      <c r="NJ15" s="141"/>
      <c r="NK15" s="141"/>
      <c r="NL15" s="141"/>
      <c r="NM15" s="141"/>
      <c r="NN15" s="144">
        <v>66</v>
      </c>
      <c r="NO15" s="141"/>
      <c r="NP15" s="141"/>
      <c r="NQ15" s="141"/>
      <c r="NR15" s="141"/>
      <c r="NS15" s="141"/>
      <c r="NT15" s="141"/>
      <c r="NU15" s="141"/>
      <c r="NV15" s="141"/>
      <c r="NW15" s="141"/>
      <c r="NX15" s="141"/>
      <c r="NY15" s="141"/>
      <c r="NZ15" s="141"/>
      <c r="OA15" s="141"/>
      <c r="OB15" s="141"/>
      <c r="OC15" s="141"/>
      <c r="OD15" s="141"/>
      <c r="OE15" s="141"/>
      <c r="OF15" s="141"/>
      <c r="OG15" s="141"/>
      <c r="OH15" s="141"/>
      <c r="OI15" s="141"/>
      <c r="OJ15" s="141"/>
      <c r="OK15" s="141"/>
      <c r="OL15" s="141"/>
      <c r="OM15" s="141"/>
      <c r="ON15" s="141"/>
      <c r="OO15" s="141"/>
      <c r="OP15" s="141"/>
      <c r="OQ15" s="141"/>
      <c r="OR15" s="141"/>
      <c r="OS15" s="141"/>
      <c r="OT15" s="141"/>
      <c r="OU15" s="141"/>
      <c r="OV15" s="141"/>
      <c r="OW15" s="141"/>
      <c r="OX15" s="141"/>
      <c r="OY15" s="141"/>
      <c r="OZ15" s="141"/>
      <c r="PA15" s="141"/>
      <c r="PB15" s="141"/>
      <c r="PC15" s="141"/>
      <c r="PD15" s="141"/>
      <c r="PE15" s="141"/>
      <c r="PF15" s="144">
        <v>22</v>
      </c>
      <c r="PG15" s="141"/>
      <c r="PH15" s="141"/>
      <c r="PI15" s="141"/>
      <c r="PJ15" s="141"/>
      <c r="PK15" s="141"/>
      <c r="PL15" s="141"/>
      <c r="PM15" s="141"/>
      <c r="PN15" s="141"/>
      <c r="PO15" s="141"/>
      <c r="PP15" s="141"/>
      <c r="PQ15" s="141"/>
      <c r="PR15" s="141"/>
      <c r="PS15" s="141"/>
      <c r="PT15" s="142"/>
      <c r="PU15" s="142"/>
      <c r="PV15" s="142"/>
      <c r="PW15" s="142"/>
      <c r="PX15" s="143"/>
    </row>
    <row r="16" spans="1:440" ht="14.25" customHeight="1">
      <c r="A16" s="294"/>
      <c r="B16" s="125" t="s">
        <v>25</v>
      </c>
      <c r="C16" s="126"/>
      <c r="D16" s="126"/>
      <c r="E16" s="126"/>
      <c r="F16" s="126"/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  <c r="BI16" s="126"/>
      <c r="BJ16" s="126"/>
      <c r="BK16" s="126"/>
      <c r="BL16" s="126"/>
      <c r="BM16" s="126"/>
      <c r="BN16" s="126"/>
      <c r="BO16" s="126"/>
      <c r="BP16" s="126"/>
      <c r="BQ16" s="126"/>
      <c r="BR16" s="126"/>
      <c r="BS16" s="126"/>
      <c r="BT16" s="126"/>
      <c r="BU16" s="126"/>
      <c r="BV16" s="126"/>
      <c r="BW16" s="126"/>
      <c r="BX16" s="128"/>
      <c r="BY16" s="128"/>
      <c r="BZ16" s="128"/>
      <c r="CA16" s="128"/>
      <c r="CB16" s="129"/>
      <c r="CC16" s="127"/>
      <c r="CD16" s="126"/>
      <c r="CE16" s="126"/>
      <c r="CF16" s="126"/>
      <c r="CG16" s="126"/>
      <c r="CH16" s="126"/>
      <c r="CI16" s="126"/>
      <c r="CJ16" s="126"/>
      <c r="CK16" s="126"/>
      <c r="CL16" s="126"/>
      <c r="CM16" s="126"/>
      <c r="CN16" s="126"/>
      <c r="CO16" s="126"/>
      <c r="CP16" s="126"/>
      <c r="CQ16" s="126"/>
      <c r="CR16" s="126"/>
      <c r="CS16" s="126"/>
      <c r="CT16" s="126"/>
      <c r="CU16" s="126"/>
      <c r="CV16" s="126"/>
      <c r="CW16" s="126"/>
      <c r="CX16" s="126"/>
      <c r="CY16" s="126"/>
      <c r="CZ16" s="126"/>
      <c r="DA16" s="126"/>
      <c r="DB16" s="126"/>
      <c r="DC16" s="126"/>
      <c r="DD16" s="126"/>
      <c r="DE16" s="126"/>
      <c r="DF16" s="126"/>
      <c r="DG16" s="126"/>
      <c r="DH16" s="126"/>
      <c r="DI16" s="126"/>
      <c r="DJ16" s="126"/>
      <c r="DK16" s="126"/>
      <c r="DL16" s="126"/>
      <c r="DM16" s="126"/>
      <c r="DN16" s="126"/>
      <c r="DO16" s="126"/>
      <c r="DP16" s="126"/>
      <c r="DQ16" s="126"/>
      <c r="DR16" s="126"/>
      <c r="DS16" s="126"/>
      <c r="DT16" s="126"/>
      <c r="DU16" s="126"/>
      <c r="DV16" s="126"/>
      <c r="DW16" s="126"/>
      <c r="DX16" s="126"/>
      <c r="DY16" s="126"/>
      <c r="DZ16" s="126"/>
      <c r="EA16" s="126"/>
      <c r="EB16" s="126"/>
      <c r="EC16" s="126"/>
      <c r="ED16" s="126"/>
      <c r="EE16" s="126"/>
      <c r="EF16" s="126"/>
      <c r="EG16" s="126"/>
      <c r="EH16" s="126"/>
      <c r="EI16" s="126"/>
      <c r="EJ16" s="126"/>
      <c r="EK16" s="126"/>
      <c r="EL16" s="126"/>
      <c r="EM16" s="126"/>
      <c r="EN16" s="126"/>
      <c r="EO16" s="126"/>
      <c r="EP16" s="126"/>
      <c r="EQ16" s="126"/>
      <c r="ER16" s="128"/>
      <c r="ES16" s="128"/>
      <c r="ET16" s="128"/>
      <c r="EU16" s="128"/>
      <c r="EV16" s="129"/>
      <c r="EW16" s="127"/>
      <c r="EX16" s="126"/>
      <c r="EY16" s="126"/>
      <c r="EZ16" s="126"/>
      <c r="FA16" s="126"/>
      <c r="FB16" s="126"/>
      <c r="FC16" s="126"/>
      <c r="FD16" s="126"/>
      <c r="FE16" s="126"/>
      <c r="FF16" s="126"/>
      <c r="FG16" s="126"/>
      <c r="FH16" s="126"/>
      <c r="FI16" s="126"/>
      <c r="FJ16" s="126"/>
      <c r="FK16" s="126"/>
      <c r="FL16" s="126"/>
      <c r="FM16" s="126"/>
      <c r="FN16" s="126"/>
      <c r="FO16" s="126"/>
      <c r="FP16" s="126"/>
      <c r="FQ16" s="126"/>
      <c r="FR16" s="126"/>
      <c r="FS16" s="126"/>
      <c r="FT16" s="126"/>
      <c r="FU16" s="126"/>
      <c r="FV16" s="126"/>
      <c r="FW16" s="126"/>
      <c r="FX16" s="126"/>
      <c r="FY16" s="126"/>
      <c r="FZ16" s="126"/>
      <c r="GA16" s="126"/>
      <c r="GB16" s="126"/>
      <c r="GC16" s="126"/>
      <c r="GD16" s="126"/>
      <c r="GE16" s="126"/>
      <c r="GF16" s="126"/>
      <c r="GG16" s="126"/>
      <c r="GH16" s="126"/>
      <c r="GI16" s="126"/>
      <c r="GJ16" s="126"/>
      <c r="GK16" s="126"/>
      <c r="GL16" s="126"/>
      <c r="GM16" s="126"/>
      <c r="GN16" s="126"/>
      <c r="GO16" s="126"/>
      <c r="GP16" s="126"/>
      <c r="GQ16" s="126"/>
      <c r="GR16" s="126"/>
      <c r="GS16" s="126"/>
      <c r="GT16" s="126"/>
      <c r="GU16" s="126"/>
      <c r="GV16" s="126"/>
      <c r="GW16" s="126"/>
      <c r="GX16" s="126"/>
      <c r="GY16" s="126"/>
      <c r="GZ16" s="126"/>
      <c r="HA16" s="126"/>
      <c r="HB16" s="126"/>
      <c r="HC16" s="126"/>
      <c r="HD16" s="126"/>
      <c r="HE16" s="126"/>
      <c r="HF16" s="126"/>
      <c r="HG16" s="126"/>
      <c r="HH16" s="126"/>
      <c r="HI16" s="126"/>
      <c r="HJ16" s="126"/>
      <c r="HK16" s="126"/>
      <c r="HL16" s="128"/>
      <c r="HM16" s="128"/>
      <c r="HN16" s="128"/>
      <c r="HO16" s="128"/>
      <c r="HP16" s="129"/>
      <c r="HQ16" s="127"/>
      <c r="HR16" s="126"/>
      <c r="HS16" s="126"/>
      <c r="HT16" s="126"/>
      <c r="HU16" s="126"/>
      <c r="HV16" s="126"/>
      <c r="HW16" s="126"/>
      <c r="HX16" s="126"/>
      <c r="HY16" s="126"/>
      <c r="HZ16" s="126"/>
      <c r="IA16" s="126"/>
      <c r="IB16" s="126"/>
      <c r="IC16" s="126"/>
      <c r="ID16" s="126"/>
      <c r="IE16" s="126"/>
      <c r="IF16" s="126"/>
      <c r="IG16" s="126"/>
      <c r="IH16" s="126"/>
      <c r="II16" s="126"/>
      <c r="IJ16" s="126"/>
      <c r="IK16" s="126"/>
      <c r="IL16" s="126"/>
      <c r="IM16" s="126"/>
      <c r="IN16" s="126"/>
      <c r="IO16" s="126"/>
      <c r="IP16" s="126"/>
      <c r="IQ16" s="126"/>
      <c r="IR16" s="126"/>
      <c r="IS16" s="126"/>
      <c r="IT16" s="126"/>
      <c r="IU16" s="126"/>
      <c r="IV16" s="126"/>
      <c r="IW16" s="126"/>
      <c r="IX16" s="126"/>
      <c r="IY16" s="126"/>
      <c r="IZ16" s="126"/>
      <c r="JA16" s="126"/>
      <c r="JB16" s="126"/>
      <c r="JC16" s="126"/>
      <c r="JD16" s="126"/>
      <c r="JE16" s="126"/>
      <c r="JF16" s="126"/>
      <c r="JG16" s="126"/>
      <c r="JH16" s="126"/>
      <c r="JI16" s="126"/>
      <c r="JJ16" s="126"/>
      <c r="JK16" s="126"/>
      <c r="JL16" s="126"/>
      <c r="JM16" s="126"/>
      <c r="JN16" s="126"/>
      <c r="JO16" s="126"/>
      <c r="JP16" s="126"/>
      <c r="JQ16" s="126"/>
      <c r="JR16" s="126"/>
      <c r="JS16" s="126"/>
      <c r="JT16" s="126"/>
      <c r="JU16" s="126"/>
      <c r="JV16" s="126"/>
      <c r="JW16" s="126"/>
      <c r="JX16" s="126"/>
      <c r="JY16" s="126"/>
      <c r="JZ16" s="126"/>
      <c r="KA16" s="126"/>
      <c r="KB16" s="126"/>
      <c r="KC16" s="126"/>
      <c r="KD16" s="126"/>
      <c r="KE16" s="126"/>
      <c r="KF16" s="128"/>
      <c r="KG16" s="128"/>
      <c r="KH16" s="128"/>
      <c r="KI16" s="128"/>
      <c r="KJ16" s="129"/>
      <c r="KK16" s="127"/>
      <c r="KL16" s="126"/>
      <c r="KM16" s="126"/>
      <c r="KN16" s="126"/>
      <c r="KO16" s="126"/>
      <c r="KP16" s="126"/>
      <c r="KQ16" s="126"/>
      <c r="KR16" s="126"/>
      <c r="KS16" s="126"/>
      <c r="KT16" s="126"/>
      <c r="KU16" s="126"/>
      <c r="KV16" s="126"/>
      <c r="KW16" s="126"/>
      <c r="KX16" s="126"/>
      <c r="KY16" s="126"/>
      <c r="KZ16" s="126"/>
      <c r="LA16" s="126"/>
      <c r="LB16" s="126"/>
      <c r="LC16" s="126"/>
      <c r="LD16" s="126"/>
      <c r="LE16" s="126"/>
      <c r="LF16" s="126"/>
      <c r="LG16" s="126"/>
      <c r="LH16" s="126"/>
      <c r="LI16" s="126"/>
      <c r="LJ16" s="126"/>
      <c r="LK16" s="126"/>
      <c r="LL16" s="126"/>
      <c r="LM16" s="126"/>
      <c r="LN16" s="126"/>
      <c r="LO16" s="126"/>
      <c r="LP16" s="126"/>
      <c r="LQ16" s="126"/>
      <c r="LR16" s="126"/>
      <c r="LS16" s="126"/>
      <c r="LT16" s="126"/>
      <c r="LU16" s="126"/>
      <c r="LV16" s="126"/>
      <c r="LW16" s="126"/>
      <c r="LX16" s="126"/>
      <c r="LY16" s="126"/>
      <c r="LZ16" s="126"/>
      <c r="MA16" s="126"/>
      <c r="MB16" s="126"/>
      <c r="MC16" s="126"/>
      <c r="MD16" s="126"/>
      <c r="ME16" s="126"/>
      <c r="MF16" s="126"/>
      <c r="MG16" s="126"/>
      <c r="MH16" s="126"/>
      <c r="MI16" s="126"/>
      <c r="MJ16" s="126"/>
      <c r="MK16" s="126"/>
      <c r="ML16" s="126"/>
      <c r="MM16" s="126"/>
      <c r="MN16" s="126"/>
      <c r="MO16" s="126"/>
      <c r="MP16" s="126"/>
      <c r="MQ16" s="126"/>
      <c r="MR16" s="126"/>
      <c r="MS16" s="126"/>
      <c r="MT16" s="126"/>
      <c r="MU16" s="126"/>
      <c r="MV16" s="126"/>
      <c r="MW16" s="126"/>
      <c r="MX16" s="126"/>
      <c r="MY16" s="126"/>
      <c r="MZ16" s="128"/>
      <c r="NA16" s="128"/>
      <c r="NB16" s="128"/>
      <c r="NC16" s="128"/>
      <c r="ND16" s="129"/>
      <c r="NE16" s="130"/>
      <c r="NF16" s="126"/>
      <c r="NG16" s="126"/>
      <c r="NH16" s="126"/>
      <c r="NI16" s="126"/>
      <c r="NJ16" s="126"/>
      <c r="NK16" s="126"/>
      <c r="NL16" s="126"/>
      <c r="NM16" s="126"/>
      <c r="NN16" s="126"/>
      <c r="NO16" s="126"/>
      <c r="NP16" s="126"/>
      <c r="NQ16" s="126"/>
      <c r="NR16" s="126"/>
      <c r="NS16" s="126"/>
      <c r="NT16" s="126"/>
      <c r="NU16" s="126"/>
      <c r="NV16" s="126"/>
      <c r="NW16" s="126"/>
      <c r="NX16" s="126"/>
      <c r="NY16" s="126"/>
      <c r="NZ16" s="126"/>
      <c r="OA16" s="126"/>
      <c r="OB16" s="126"/>
      <c r="OC16" s="126"/>
      <c r="OD16" s="126"/>
      <c r="OE16" s="126"/>
      <c r="OF16" s="126"/>
      <c r="OG16" s="126"/>
      <c r="OH16" s="126"/>
      <c r="OI16" s="126"/>
      <c r="OJ16" s="126"/>
      <c r="OK16" s="126"/>
      <c r="OL16" s="126"/>
      <c r="OM16" s="126"/>
      <c r="ON16" s="126"/>
      <c r="OO16" s="126"/>
      <c r="OP16" s="126"/>
      <c r="OQ16" s="126"/>
      <c r="OR16" s="126"/>
      <c r="OS16" s="126"/>
      <c r="OT16" s="126"/>
      <c r="OU16" s="126"/>
      <c r="OV16" s="126"/>
      <c r="OW16" s="126"/>
      <c r="OX16" s="126"/>
      <c r="OY16" s="126"/>
      <c r="OZ16" s="126"/>
      <c r="PA16" s="126"/>
      <c r="PB16" s="126"/>
      <c r="PC16" s="126"/>
      <c r="PD16" s="126"/>
      <c r="PE16" s="126"/>
      <c r="PF16" s="126"/>
      <c r="PG16" s="126"/>
      <c r="PH16" s="126"/>
      <c r="PI16" s="126"/>
      <c r="PJ16" s="126"/>
      <c r="PK16" s="126"/>
      <c r="PL16" s="126"/>
      <c r="PM16" s="126"/>
      <c r="PN16" s="126"/>
      <c r="PO16" s="126"/>
      <c r="PP16" s="126"/>
      <c r="PQ16" s="126"/>
      <c r="PR16" s="126"/>
      <c r="PS16" s="126"/>
      <c r="PT16" s="128"/>
      <c r="PU16" s="128"/>
      <c r="PV16" s="128"/>
      <c r="PW16" s="128"/>
      <c r="PX16" s="129"/>
    </row>
    <row r="17" spans="1:440" ht="14.25" customHeight="1">
      <c r="A17" s="292"/>
      <c r="B17" s="145" t="s">
        <v>26</v>
      </c>
      <c r="C17" s="137"/>
      <c r="D17" s="137"/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  <c r="AZ17" s="137"/>
      <c r="BA17" s="137"/>
      <c r="BB17" s="137"/>
      <c r="BC17" s="137"/>
      <c r="BD17" s="137"/>
      <c r="BE17" s="137"/>
      <c r="BF17" s="137"/>
      <c r="BG17" s="137"/>
      <c r="BH17" s="137"/>
      <c r="BI17" s="137"/>
      <c r="BJ17" s="137"/>
      <c r="BK17" s="137"/>
      <c r="BL17" s="137"/>
      <c r="BM17" s="137"/>
      <c r="BN17" s="137"/>
      <c r="BO17" s="137"/>
      <c r="BP17" s="137"/>
      <c r="BQ17" s="137"/>
      <c r="BR17" s="137"/>
      <c r="BS17" s="137"/>
      <c r="BT17" s="137"/>
      <c r="BU17" s="137"/>
      <c r="BV17" s="137"/>
      <c r="BW17" s="137"/>
      <c r="BX17" s="138"/>
      <c r="BY17" s="138"/>
      <c r="BZ17" s="138"/>
      <c r="CA17" s="138"/>
      <c r="CB17" s="139"/>
      <c r="CC17" s="127"/>
      <c r="CD17" s="137"/>
      <c r="CE17" s="137"/>
      <c r="CF17" s="137"/>
      <c r="CG17" s="137"/>
      <c r="CH17" s="137"/>
      <c r="CI17" s="137"/>
      <c r="CJ17" s="137"/>
      <c r="CK17" s="137"/>
      <c r="CL17" s="137"/>
      <c r="CM17" s="137"/>
      <c r="CN17" s="137"/>
      <c r="CO17" s="137"/>
      <c r="CP17" s="137"/>
      <c r="CQ17" s="137"/>
      <c r="CR17" s="137"/>
      <c r="CS17" s="137"/>
      <c r="CT17" s="137"/>
      <c r="CU17" s="137"/>
      <c r="CV17" s="137"/>
      <c r="CW17" s="137"/>
      <c r="CX17" s="137"/>
      <c r="CY17" s="137"/>
      <c r="CZ17" s="137"/>
      <c r="DA17" s="137"/>
      <c r="DB17" s="137"/>
      <c r="DC17" s="137"/>
      <c r="DD17" s="137"/>
      <c r="DE17" s="137"/>
      <c r="DF17" s="137"/>
      <c r="DG17" s="137"/>
      <c r="DH17" s="137"/>
      <c r="DI17" s="137"/>
      <c r="DJ17" s="137"/>
      <c r="DK17" s="137"/>
      <c r="DL17" s="137"/>
      <c r="DM17" s="137"/>
      <c r="DN17" s="137"/>
      <c r="DO17" s="137"/>
      <c r="DP17" s="137"/>
      <c r="DQ17" s="137"/>
      <c r="DR17" s="137"/>
      <c r="DS17" s="137"/>
      <c r="DT17" s="137"/>
      <c r="DU17" s="137"/>
      <c r="DV17" s="137"/>
      <c r="DW17" s="137"/>
      <c r="DX17" s="137"/>
      <c r="DY17" s="137"/>
      <c r="DZ17" s="137"/>
      <c r="EA17" s="137"/>
      <c r="EB17" s="137"/>
      <c r="EC17" s="137"/>
      <c r="ED17" s="137"/>
      <c r="EE17" s="137"/>
      <c r="EF17" s="137"/>
      <c r="EG17" s="137"/>
      <c r="EH17" s="137"/>
      <c r="EI17" s="137"/>
      <c r="EJ17" s="137"/>
      <c r="EK17" s="137"/>
      <c r="EL17" s="137"/>
      <c r="EM17" s="137"/>
      <c r="EN17" s="137"/>
      <c r="EO17" s="137"/>
      <c r="EP17" s="137"/>
      <c r="EQ17" s="137"/>
      <c r="ER17" s="138"/>
      <c r="ES17" s="138"/>
      <c r="ET17" s="138"/>
      <c r="EU17" s="138"/>
      <c r="EV17" s="139"/>
      <c r="EW17" s="127"/>
      <c r="EX17" s="137"/>
      <c r="EY17" s="137"/>
      <c r="EZ17" s="137"/>
      <c r="FA17" s="137"/>
      <c r="FB17" s="137"/>
      <c r="FC17" s="137"/>
      <c r="FD17" s="137"/>
      <c r="FE17" s="137"/>
      <c r="FF17" s="137"/>
      <c r="FG17" s="137"/>
      <c r="FH17" s="137"/>
      <c r="FI17" s="137"/>
      <c r="FJ17" s="137"/>
      <c r="FK17" s="137"/>
      <c r="FL17" s="137"/>
      <c r="FM17" s="137"/>
      <c r="FN17" s="137"/>
      <c r="FO17" s="137"/>
      <c r="FP17" s="137"/>
      <c r="FQ17" s="137"/>
      <c r="FR17" s="137"/>
      <c r="FS17" s="137"/>
      <c r="FT17" s="137"/>
      <c r="FU17" s="137"/>
      <c r="FV17" s="137"/>
      <c r="FW17" s="137"/>
      <c r="FX17" s="137"/>
      <c r="FY17" s="137"/>
      <c r="FZ17" s="137"/>
      <c r="GA17" s="137"/>
      <c r="GB17" s="137"/>
      <c r="GC17" s="137"/>
      <c r="GD17" s="137"/>
      <c r="GE17" s="137"/>
      <c r="GF17" s="137"/>
      <c r="GG17" s="137"/>
      <c r="GH17" s="137"/>
      <c r="GI17" s="137"/>
      <c r="GJ17" s="137"/>
      <c r="GK17" s="137"/>
      <c r="GL17" s="137"/>
      <c r="GM17" s="137"/>
      <c r="GN17" s="137"/>
      <c r="GO17" s="137"/>
      <c r="GP17" s="137"/>
      <c r="GQ17" s="137"/>
      <c r="GR17" s="137"/>
      <c r="GS17" s="137"/>
      <c r="GT17" s="137"/>
      <c r="GU17" s="137"/>
      <c r="GV17" s="137"/>
      <c r="GW17" s="137"/>
      <c r="GX17" s="137"/>
      <c r="GY17" s="137"/>
      <c r="GZ17" s="137"/>
      <c r="HA17" s="137"/>
      <c r="HB17" s="137"/>
      <c r="HC17" s="137"/>
      <c r="HD17" s="137"/>
      <c r="HE17" s="137"/>
      <c r="HF17" s="137"/>
      <c r="HG17" s="137"/>
      <c r="HH17" s="137"/>
      <c r="HI17" s="137"/>
      <c r="HJ17" s="137"/>
      <c r="HK17" s="137"/>
      <c r="HL17" s="138"/>
      <c r="HM17" s="138"/>
      <c r="HN17" s="138"/>
      <c r="HO17" s="138"/>
      <c r="HP17" s="139"/>
      <c r="HQ17" s="127"/>
      <c r="HR17" s="137"/>
      <c r="HS17" s="137"/>
      <c r="HT17" s="137"/>
      <c r="HU17" s="137"/>
      <c r="HV17" s="137"/>
      <c r="HW17" s="137"/>
      <c r="HX17" s="137"/>
      <c r="HY17" s="137"/>
      <c r="HZ17" s="137"/>
      <c r="IA17" s="137"/>
      <c r="IB17" s="137"/>
      <c r="IC17" s="137"/>
      <c r="ID17" s="137"/>
      <c r="IE17" s="137"/>
      <c r="IF17" s="137"/>
      <c r="IG17" s="137"/>
      <c r="IH17" s="137"/>
      <c r="II17" s="137"/>
      <c r="IJ17" s="137"/>
      <c r="IK17" s="137"/>
      <c r="IL17" s="137"/>
      <c r="IM17" s="137"/>
      <c r="IN17" s="137"/>
      <c r="IO17" s="137"/>
      <c r="IP17" s="137"/>
      <c r="IQ17" s="137"/>
      <c r="IR17" s="137"/>
      <c r="IS17" s="137"/>
      <c r="IT17" s="137"/>
      <c r="IU17" s="137"/>
      <c r="IV17" s="137"/>
      <c r="IW17" s="137"/>
      <c r="IX17" s="137"/>
      <c r="IY17" s="137"/>
      <c r="IZ17" s="137"/>
      <c r="JA17" s="137"/>
      <c r="JB17" s="137"/>
      <c r="JC17" s="137"/>
      <c r="JD17" s="137"/>
      <c r="JE17" s="137"/>
      <c r="JF17" s="137"/>
      <c r="JG17" s="137"/>
      <c r="JH17" s="137"/>
      <c r="JI17" s="137"/>
      <c r="JJ17" s="137"/>
      <c r="JK17" s="137"/>
      <c r="JL17" s="137"/>
      <c r="JM17" s="137"/>
      <c r="JN17" s="137"/>
      <c r="JO17" s="137"/>
      <c r="JP17" s="137"/>
      <c r="JQ17" s="137"/>
      <c r="JR17" s="137"/>
      <c r="JS17" s="137"/>
      <c r="JT17" s="137"/>
      <c r="JU17" s="137"/>
      <c r="JV17" s="137"/>
      <c r="JW17" s="137"/>
      <c r="JX17" s="137"/>
      <c r="JY17" s="137"/>
      <c r="JZ17" s="137"/>
      <c r="KA17" s="137"/>
      <c r="KB17" s="137"/>
      <c r="KC17" s="137"/>
      <c r="KD17" s="137"/>
      <c r="KE17" s="137"/>
      <c r="KF17" s="138"/>
      <c r="KG17" s="138"/>
      <c r="KH17" s="138"/>
      <c r="KI17" s="138"/>
      <c r="KJ17" s="139"/>
      <c r="KK17" s="127"/>
      <c r="KL17" s="137"/>
      <c r="KM17" s="137"/>
      <c r="KN17" s="137"/>
      <c r="KO17" s="137"/>
      <c r="KP17" s="137"/>
      <c r="KQ17" s="137"/>
      <c r="KR17" s="137"/>
      <c r="KS17" s="137"/>
      <c r="KT17" s="137"/>
      <c r="KU17" s="137"/>
      <c r="KV17" s="137"/>
      <c r="KW17" s="137"/>
      <c r="KX17" s="137"/>
      <c r="KY17" s="137"/>
      <c r="KZ17" s="137"/>
      <c r="LA17" s="137"/>
      <c r="LB17" s="137"/>
      <c r="LC17" s="137"/>
      <c r="LD17" s="137"/>
      <c r="LE17" s="137"/>
      <c r="LF17" s="137"/>
      <c r="LG17" s="137"/>
      <c r="LH17" s="137"/>
      <c r="LI17" s="137"/>
      <c r="LJ17" s="137"/>
      <c r="LK17" s="137"/>
      <c r="LL17" s="137"/>
      <c r="LM17" s="137"/>
      <c r="LN17" s="137"/>
      <c r="LO17" s="137"/>
      <c r="LP17" s="137"/>
      <c r="LQ17" s="137"/>
      <c r="LR17" s="137"/>
      <c r="LS17" s="137"/>
      <c r="LT17" s="137"/>
      <c r="LU17" s="137"/>
      <c r="LV17" s="137"/>
      <c r="LW17" s="137"/>
      <c r="LX17" s="137"/>
      <c r="LY17" s="137"/>
      <c r="LZ17" s="137"/>
      <c r="MA17" s="137"/>
      <c r="MB17" s="137"/>
      <c r="MC17" s="137"/>
      <c r="MD17" s="137"/>
      <c r="ME17" s="137"/>
      <c r="MF17" s="137"/>
      <c r="MG17" s="137"/>
      <c r="MH17" s="137"/>
      <c r="MI17" s="137"/>
      <c r="MJ17" s="137"/>
      <c r="MK17" s="137"/>
      <c r="ML17" s="137"/>
      <c r="MM17" s="137"/>
      <c r="MN17" s="137"/>
      <c r="MO17" s="137"/>
      <c r="MP17" s="137"/>
      <c r="MQ17" s="137"/>
      <c r="MR17" s="137"/>
      <c r="MS17" s="137"/>
      <c r="MT17" s="137"/>
      <c r="MU17" s="137"/>
      <c r="MV17" s="137"/>
      <c r="MW17" s="137"/>
      <c r="MX17" s="137"/>
      <c r="MY17" s="137"/>
      <c r="MZ17" s="138"/>
      <c r="NA17" s="138"/>
      <c r="NB17" s="138"/>
      <c r="NC17" s="138"/>
      <c r="ND17" s="139"/>
      <c r="NE17" s="130"/>
      <c r="NF17" s="137"/>
      <c r="NG17" s="137"/>
      <c r="NH17" s="137"/>
      <c r="NI17" s="137"/>
      <c r="NJ17" s="137"/>
      <c r="NK17" s="137"/>
      <c r="NL17" s="137"/>
      <c r="NM17" s="137"/>
      <c r="NN17" s="137"/>
      <c r="NO17" s="137"/>
      <c r="NP17" s="137"/>
      <c r="NQ17" s="137"/>
      <c r="NR17" s="137"/>
      <c r="NS17" s="137"/>
      <c r="NT17" s="137"/>
      <c r="NU17" s="137"/>
      <c r="NV17" s="137"/>
      <c r="NW17" s="137"/>
      <c r="NX17" s="137"/>
      <c r="NY17" s="137"/>
      <c r="NZ17" s="137"/>
      <c r="OA17" s="137"/>
      <c r="OB17" s="137"/>
      <c r="OC17" s="137"/>
      <c r="OD17" s="137"/>
      <c r="OE17" s="137"/>
      <c r="OF17" s="137"/>
      <c r="OG17" s="137"/>
      <c r="OH17" s="137"/>
      <c r="OI17" s="137"/>
      <c r="OJ17" s="137"/>
      <c r="OK17" s="137"/>
      <c r="OL17" s="137"/>
      <c r="OM17" s="137"/>
      <c r="ON17" s="137"/>
      <c r="OO17" s="137"/>
      <c r="OP17" s="137"/>
      <c r="OQ17" s="137"/>
      <c r="OR17" s="137"/>
      <c r="OS17" s="137"/>
      <c r="OT17" s="137"/>
      <c r="OU17" s="137"/>
      <c r="OV17" s="137"/>
      <c r="OW17" s="137"/>
      <c r="OX17" s="137"/>
      <c r="OY17" s="137"/>
      <c r="OZ17" s="137"/>
      <c r="PA17" s="137"/>
      <c r="PB17" s="137"/>
      <c r="PC17" s="137"/>
      <c r="PD17" s="137"/>
      <c r="PE17" s="137"/>
      <c r="PF17" s="137"/>
      <c r="PG17" s="137"/>
      <c r="PH17" s="137"/>
      <c r="PI17" s="137"/>
      <c r="PJ17" s="137"/>
      <c r="PK17" s="137"/>
      <c r="PL17" s="137"/>
      <c r="PM17" s="137"/>
      <c r="PN17" s="137"/>
      <c r="PO17" s="137"/>
      <c r="PP17" s="137"/>
      <c r="PQ17" s="137"/>
      <c r="PR17" s="137"/>
      <c r="PS17" s="137"/>
      <c r="PT17" s="138"/>
      <c r="PU17" s="138"/>
      <c r="PV17" s="138"/>
      <c r="PW17" s="138"/>
      <c r="PX17" s="139"/>
    </row>
    <row r="18" spans="1:440" ht="14.25" customHeight="1">
      <c r="A18" s="146" t="s">
        <v>27</v>
      </c>
      <c r="B18" s="147" t="s">
        <v>28</v>
      </c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9"/>
      <c r="BY18" s="149"/>
      <c r="BZ18" s="149"/>
      <c r="CA18" s="149"/>
      <c r="CB18" s="150"/>
      <c r="CC18" s="127"/>
      <c r="CD18" s="148"/>
      <c r="CE18" s="148"/>
      <c r="CF18" s="148"/>
      <c r="CG18" s="148"/>
      <c r="CH18" s="148"/>
      <c r="CI18" s="148"/>
      <c r="CJ18" s="148"/>
      <c r="CK18" s="148"/>
      <c r="CL18" s="148"/>
      <c r="CM18" s="148"/>
      <c r="CN18" s="148"/>
      <c r="CO18" s="148"/>
      <c r="CP18" s="148"/>
      <c r="CQ18" s="148"/>
      <c r="CR18" s="148"/>
      <c r="CS18" s="148"/>
      <c r="CT18" s="148"/>
      <c r="CU18" s="148"/>
      <c r="CV18" s="148"/>
      <c r="CW18" s="148"/>
      <c r="CX18" s="148"/>
      <c r="CY18" s="148"/>
      <c r="CZ18" s="148"/>
      <c r="DA18" s="148">
        <v>513</v>
      </c>
      <c r="DB18" s="148">
        <v>127</v>
      </c>
      <c r="DC18" s="148"/>
      <c r="DD18" s="148"/>
      <c r="DE18" s="148"/>
      <c r="DF18" s="148"/>
      <c r="DG18" s="148"/>
      <c r="DH18" s="148"/>
      <c r="DI18" s="148"/>
      <c r="DJ18" s="148"/>
      <c r="DK18" s="148"/>
      <c r="DL18" s="148"/>
      <c r="DM18" s="148"/>
      <c r="DN18" s="148"/>
      <c r="DO18" s="148"/>
      <c r="DP18" s="148"/>
      <c r="DQ18" s="148"/>
      <c r="DR18" s="148"/>
      <c r="DS18" s="148"/>
      <c r="DT18" s="148"/>
      <c r="DU18" s="148"/>
      <c r="DV18" s="148"/>
      <c r="DW18" s="148"/>
      <c r="DX18" s="148"/>
      <c r="DY18" s="148"/>
      <c r="DZ18" s="148"/>
      <c r="EA18" s="148"/>
      <c r="EB18" s="148"/>
      <c r="EC18" s="148"/>
      <c r="ED18" s="148"/>
      <c r="EE18" s="148"/>
      <c r="EF18" s="148"/>
      <c r="EG18" s="148"/>
      <c r="EH18" s="148"/>
      <c r="EI18" s="148"/>
      <c r="EJ18" s="148"/>
      <c r="EK18" s="148"/>
      <c r="EL18" s="148"/>
      <c r="EM18" s="148"/>
      <c r="EN18" s="148"/>
      <c r="EO18" s="148"/>
      <c r="EP18" s="148"/>
      <c r="EQ18" s="148"/>
      <c r="ER18" s="149"/>
      <c r="ES18" s="149"/>
      <c r="ET18" s="149"/>
      <c r="EU18" s="149"/>
      <c r="EV18" s="150"/>
      <c r="EW18" s="127"/>
      <c r="EX18" s="148"/>
      <c r="EY18" s="148"/>
      <c r="EZ18" s="148"/>
      <c r="FA18" s="148"/>
      <c r="FB18" s="148"/>
      <c r="FC18" s="148"/>
      <c r="FD18" s="148"/>
      <c r="FE18" s="148"/>
      <c r="FF18" s="148"/>
      <c r="FG18" s="148"/>
      <c r="FH18" s="148"/>
      <c r="FI18" s="148"/>
      <c r="FJ18" s="148"/>
      <c r="FK18" s="148"/>
      <c r="FL18" s="148"/>
      <c r="FM18" s="148"/>
      <c r="FN18" s="148"/>
      <c r="FO18" s="148"/>
      <c r="FP18" s="148"/>
      <c r="FQ18" s="148">
        <v>134</v>
      </c>
      <c r="FR18" s="148"/>
      <c r="FS18" s="148"/>
      <c r="FT18" s="148"/>
      <c r="FU18" s="148"/>
      <c r="FV18" s="148"/>
      <c r="FW18" s="148"/>
      <c r="FX18" s="148"/>
      <c r="FY18" s="148"/>
      <c r="FZ18" s="148"/>
      <c r="GA18" s="148"/>
      <c r="GB18" s="148"/>
      <c r="GC18" s="148"/>
      <c r="GD18" s="148"/>
      <c r="GE18" s="148"/>
      <c r="GF18" s="148"/>
      <c r="GG18" s="148"/>
      <c r="GH18" s="148"/>
      <c r="GI18" s="148"/>
      <c r="GJ18" s="148"/>
      <c r="GK18" s="148"/>
      <c r="GL18" s="148"/>
      <c r="GM18" s="148"/>
      <c r="GN18" s="148"/>
      <c r="GO18" s="148"/>
      <c r="GP18" s="148"/>
      <c r="GQ18" s="148"/>
      <c r="GR18" s="148"/>
      <c r="GS18" s="148"/>
      <c r="GT18" s="148"/>
      <c r="GU18" s="148"/>
      <c r="GV18" s="148"/>
      <c r="GW18" s="148"/>
      <c r="GX18" s="148"/>
      <c r="GY18" s="148"/>
      <c r="GZ18" s="148"/>
      <c r="HA18" s="148"/>
      <c r="HB18" s="148"/>
      <c r="HC18" s="148"/>
      <c r="HD18" s="148"/>
      <c r="HE18" s="148"/>
      <c r="HF18" s="148"/>
      <c r="HG18" s="148"/>
      <c r="HH18" s="148"/>
      <c r="HI18" s="148"/>
      <c r="HJ18" s="148"/>
      <c r="HK18" s="148"/>
      <c r="HL18" s="149"/>
      <c r="HM18" s="149"/>
      <c r="HN18" s="149"/>
      <c r="HO18" s="149"/>
      <c r="HP18" s="150"/>
      <c r="HQ18" s="127"/>
      <c r="HR18" s="148"/>
      <c r="HS18" s="148"/>
      <c r="HT18" s="148"/>
      <c r="HU18" s="148"/>
      <c r="HV18" s="148"/>
      <c r="HW18" s="148"/>
      <c r="HX18" s="148"/>
      <c r="HY18" s="148"/>
      <c r="HZ18" s="148"/>
      <c r="IA18" s="148"/>
      <c r="IB18" s="148"/>
      <c r="IC18" s="148"/>
      <c r="ID18" s="148"/>
      <c r="IE18" s="148"/>
      <c r="IF18" s="148"/>
      <c r="IG18" s="148"/>
      <c r="IH18" s="148"/>
      <c r="II18" s="148"/>
      <c r="IJ18" s="148"/>
      <c r="IK18" s="148"/>
      <c r="IL18" s="148"/>
      <c r="IM18" s="148"/>
      <c r="IN18" s="148"/>
      <c r="IO18" s="148"/>
      <c r="IP18" s="148"/>
      <c r="IQ18" s="148"/>
      <c r="IR18" s="148"/>
      <c r="IS18" s="148"/>
      <c r="IT18" s="148"/>
      <c r="IU18" s="148"/>
      <c r="IV18" s="148"/>
      <c r="IW18" s="148"/>
      <c r="IX18" s="148"/>
      <c r="IY18" s="148"/>
      <c r="IZ18" s="148"/>
      <c r="JA18" s="148"/>
      <c r="JB18" s="148"/>
      <c r="JC18" s="148"/>
      <c r="JD18" s="148"/>
      <c r="JE18" s="148"/>
      <c r="JF18" s="148"/>
      <c r="JG18" s="148"/>
      <c r="JH18" s="148"/>
      <c r="JI18" s="148"/>
      <c r="JJ18" s="148"/>
      <c r="JK18" s="148"/>
      <c r="JL18" s="148"/>
      <c r="JM18" s="148"/>
      <c r="JN18" s="148"/>
      <c r="JO18" s="148"/>
      <c r="JP18" s="148"/>
      <c r="JQ18" s="148"/>
      <c r="JR18" s="148"/>
      <c r="JS18" s="148"/>
      <c r="JT18" s="148"/>
      <c r="JU18" s="148"/>
      <c r="JV18" s="148"/>
      <c r="JW18" s="148"/>
      <c r="JX18" s="148"/>
      <c r="JY18" s="148"/>
      <c r="JZ18" s="148"/>
      <c r="KA18" s="148"/>
      <c r="KB18" s="148"/>
      <c r="KC18" s="148"/>
      <c r="KD18" s="148"/>
      <c r="KE18" s="148"/>
      <c r="KF18" s="149"/>
      <c r="KG18" s="149"/>
      <c r="KH18" s="149"/>
      <c r="KI18" s="149"/>
      <c r="KJ18" s="150"/>
      <c r="KK18" s="127"/>
      <c r="KL18" s="148"/>
      <c r="KM18" s="148"/>
      <c r="KN18" s="148"/>
      <c r="KO18" s="148"/>
      <c r="KP18" s="148"/>
      <c r="KQ18" s="148"/>
      <c r="KR18" s="148"/>
      <c r="KS18" s="148"/>
      <c r="KT18" s="148"/>
      <c r="KU18" s="148"/>
      <c r="KV18" s="148"/>
      <c r="KW18" s="148"/>
      <c r="KX18" s="148"/>
      <c r="KY18" s="148"/>
      <c r="KZ18" s="148"/>
      <c r="LA18" s="148"/>
      <c r="LB18" s="148"/>
      <c r="LC18" s="148"/>
      <c r="LD18" s="148"/>
      <c r="LE18" s="148"/>
      <c r="LF18" s="148"/>
      <c r="LG18" s="148"/>
      <c r="LH18" s="148"/>
      <c r="LI18" s="148"/>
      <c r="LJ18" s="148"/>
      <c r="LK18" s="148"/>
      <c r="LL18" s="148"/>
      <c r="LM18" s="148"/>
      <c r="LN18" s="148"/>
      <c r="LO18" s="148"/>
      <c r="LP18" s="148"/>
      <c r="LQ18" s="148"/>
      <c r="LR18" s="148"/>
      <c r="LS18" s="148"/>
      <c r="LT18" s="148"/>
      <c r="LU18" s="148"/>
      <c r="LV18" s="148"/>
      <c r="LW18" s="148"/>
      <c r="LX18" s="148"/>
      <c r="LY18" s="148"/>
      <c r="LZ18" s="148"/>
      <c r="MA18" s="148"/>
      <c r="MB18" s="148"/>
      <c r="MC18" s="148"/>
      <c r="MD18" s="148"/>
      <c r="ME18" s="148"/>
      <c r="MF18" s="148"/>
      <c r="MG18" s="148"/>
      <c r="MH18" s="148"/>
      <c r="MI18" s="148"/>
      <c r="MJ18" s="148"/>
      <c r="MK18" s="148"/>
      <c r="ML18" s="148"/>
      <c r="MM18" s="148"/>
      <c r="MN18" s="148"/>
      <c r="MO18" s="148"/>
      <c r="MP18" s="148"/>
      <c r="MQ18" s="148"/>
      <c r="MR18" s="148"/>
      <c r="MS18" s="148"/>
      <c r="MT18" s="148"/>
      <c r="MU18" s="148"/>
      <c r="MV18" s="148"/>
      <c r="MW18" s="148"/>
      <c r="MX18" s="148"/>
      <c r="MY18" s="148"/>
      <c r="MZ18" s="149"/>
      <c r="NA18" s="149"/>
      <c r="NB18" s="149"/>
      <c r="NC18" s="149"/>
      <c r="ND18" s="150"/>
      <c r="NE18" s="130"/>
      <c r="NF18" s="148"/>
      <c r="NG18" s="148"/>
      <c r="NH18" s="148"/>
      <c r="NI18" s="148"/>
      <c r="NJ18" s="148"/>
      <c r="NK18" s="148"/>
      <c r="NL18" s="148"/>
      <c r="NM18" s="148"/>
      <c r="NN18" s="148"/>
      <c r="NO18" s="148"/>
      <c r="NP18" s="148"/>
      <c r="NQ18" s="148"/>
      <c r="NR18" s="148"/>
      <c r="NS18" s="148"/>
      <c r="NT18" s="148"/>
      <c r="NU18" s="148"/>
      <c r="NV18" s="148"/>
      <c r="NW18" s="148"/>
      <c r="NX18" s="148"/>
      <c r="NY18" s="148"/>
      <c r="NZ18" s="148"/>
      <c r="OA18" s="148"/>
      <c r="OB18" s="148"/>
      <c r="OC18" s="148"/>
      <c r="OD18" s="148"/>
      <c r="OE18" s="148"/>
      <c r="OF18" s="148"/>
      <c r="OG18" s="148"/>
      <c r="OH18" s="148"/>
      <c r="OI18" s="148"/>
      <c r="OJ18" s="148"/>
      <c r="OK18" s="148"/>
      <c r="OL18" s="148"/>
      <c r="OM18" s="148"/>
      <c r="ON18" s="148"/>
      <c r="OO18" s="148"/>
      <c r="OP18" s="148"/>
      <c r="OQ18" s="148"/>
      <c r="OR18" s="148"/>
      <c r="OS18" s="148"/>
      <c r="OT18" s="148"/>
      <c r="OU18" s="148"/>
      <c r="OV18" s="148"/>
      <c r="OW18" s="148"/>
      <c r="OX18" s="148"/>
      <c r="OY18" s="148"/>
      <c r="OZ18" s="148"/>
      <c r="PA18" s="148"/>
      <c r="PB18" s="148"/>
      <c r="PC18" s="148"/>
      <c r="PD18" s="148"/>
      <c r="PE18" s="148"/>
      <c r="PF18" s="148"/>
      <c r="PG18" s="148"/>
      <c r="PH18" s="148"/>
      <c r="PI18" s="148"/>
      <c r="PJ18" s="148"/>
      <c r="PK18" s="148"/>
      <c r="PL18" s="148"/>
      <c r="PM18" s="148"/>
      <c r="PN18" s="148"/>
      <c r="PO18" s="148"/>
      <c r="PP18" s="148"/>
      <c r="PQ18" s="148"/>
      <c r="PR18" s="148"/>
      <c r="PS18" s="148"/>
      <c r="PT18" s="149"/>
      <c r="PU18" s="149"/>
      <c r="PV18" s="149"/>
      <c r="PW18" s="149"/>
      <c r="PX18" s="150"/>
    </row>
    <row r="19" spans="1:440" ht="14.25" customHeight="1">
      <c r="A19" s="321" t="s">
        <v>29</v>
      </c>
      <c r="B19" s="151" t="s">
        <v>30</v>
      </c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  <c r="BI19" s="126"/>
      <c r="BJ19" s="126"/>
      <c r="BK19" s="126"/>
      <c r="BL19" s="126"/>
      <c r="BM19" s="126"/>
      <c r="BN19" s="126"/>
      <c r="BO19" s="126"/>
      <c r="BP19" s="126"/>
      <c r="BQ19" s="126"/>
      <c r="BR19" s="126"/>
      <c r="BS19" s="126"/>
      <c r="BT19" s="126"/>
      <c r="BU19" s="126"/>
      <c r="BV19" s="126"/>
      <c r="BW19" s="126"/>
      <c r="BX19" s="128"/>
      <c r="BY19" s="128"/>
      <c r="BZ19" s="128"/>
      <c r="CA19" s="128"/>
      <c r="CB19" s="129"/>
      <c r="CC19" s="127"/>
      <c r="CD19" s="126"/>
      <c r="CE19" s="126"/>
      <c r="CF19" s="126"/>
      <c r="CG19" s="126"/>
      <c r="CH19" s="126"/>
      <c r="CI19" s="126"/>
      <c r="CJ19" s="126"/>
      <c r="CK19" s="126"/>
      <c r="CL19" s="126"/>
      <c r="CM19" s="126"/>
      <c r="CN19" s="126">
        <v>10</v>
      </c>
      <c r="CO19" s="126"/>
      <c r="CP19" s="126"/>
      <c r="CQ19" s="126"/>
      <c r="CR19" s="126"/>
      <c r="CS19" s="126">
        <v>20</v>
      </c>
      <c r="CT19" s="126"/>
      <c r="CU19" s="126"/>
      <c r="CV19" s="126"/>
      <c r="CW19" s="126"/>
      <c r="CX19" s="126"/>
      <c r="CY19" s="126"/>
      <c r="CZ19" s="126"/>
      <c r="DA19" s="126"/>
      <c r="DB19" s="126"/>
      <c r="DC19" s="126"/>
      <c r="DD19" s="126"/>
      <c r="DE19" s="126">
        <v>31</v>
      </c>
      <c r="DF19" s="126"/>
      <c r="DG19" s="126"/>
      <c r="DH19" s="126"/>
      <c r="DI19" s="126">
        <v>25</v>
      </c>
      <c r="DJ19" s="126"/>
      <c r="DK19" s="126"/>
      <c r="DL19" s="126"/>
      <c r="DM19" s="126"/>
      <c r="DN19" s="126"/>
      <c r="DO19" s="126"/>
      <c r="DP19" s="126"/>
      <c r="DQ19" s="126"/>
      <c r="DR19" s="126"/>
      <c r="DS19" s="126"/>
      <c r="DT19" s="126"/>
      <c r="DU19" s="126"/>
      <c r="DV19" s="126"/>
      <c r="DW19" s="126"/>
      <c r="DX19" s="126"/>
      <c r="DY19" s="126"/>
      <c r="DZ19" s="126"/>
      <c r="EA19" s="126"/>
      <c r="EB19" s="126"/>
      <c r="EC19" s="126"/>
      <c r="ED19" s="126"/>
      <c r="EE19" s="126"/>
      <c r="EF19" s="126">
        <v>10</v>
      </c>
      <c r="EG19" s="126"/>
      <c r="EH19" s="126"/>
      <c r="EI19" s="126"/>
      <c r="EJ19" s="126"/>
      <c r="EK19" s="126"/>
      <c r="EL19" s="126"/>
      <c r="EM19" s="126">
        <v>24</v>
      </c>
      <c r="EN19" s="126"/>
      <c r="EO19" s="126"/>
      <c r="EP19" s="126"/>
      <c r="EQ19" s="126"/>
      <c r="ER19" s="128"/>
      <c r="ES19" s="128"/>
      <c r="ET19" s="128"/>
      <c r="EU19" s="128"/>
      <c r="EV19" s="129"/>
      <c r="EW19" s="127"/>
      <c r="EX19" s="126"/>
      <c r="EY19" s="126"/>
      <c r="EZ19" s="126"/>
      <c r="FA19" s="126"/>
      <c r="FB19" s="126"/>
      <c r="FC19" s="126"/>
      <c r="FD19" s="126"/>
      <c r="FE19" s="126"/>
      <c r="FF19" s="126"/>
      <c r="FG19" s="126"/>
      <c r="FH19" s="126">
        <v>25</v>
      </c>
      <c r="FI19" s="126"/>
      <c r="FJ19" s="126"/>
      <c r="FK19" s="126"/>
      <c r="FL19" s="126"/>
      <c r="FM19" s="126"/>
      <c r="FN19" s="126"/>
      <c r="FO19" s="126"/>
      <c r="FP19" s="126"/>
      <c r="FQ19" s="126"/>
      <c r="FR19" s="126"/>
      <c r="FS19" s="126"/>
      <c r="FT19" s="126"/>
      <c r="FU19" s="126"/>
      <c r="FV19" s="126"/>
      <c r="FW19" s="126"/>
      <c r="FX19" s="126"/>
      <c r="FY19" s="126"/>
      <c r="FZ19" s="126"/>
      <c r="GA19" s="126"/>
      <c r="GB19" s="126"/>
      <c r="GC19" s="126"/>
      <c r="GD19" s="126"/>
      <c r="GE19" s="126"/>
      <c r="GF19" s="126"/>
      <c r="GG19" s="126"/>
      <c r="GH19" s="126"/>
      <c r="GI19" s="126"/>
      <c r="GJ19" s="126"/>
      <c r="GK19" s="126"/>
      <c r="GL19" s="126"/>
      <c r="GM19" s="126"/>
      <c r="GN19" s="126"/>
      <c r="GO19" s="126"/>
      <c r="GP19" s="126"/>
      <c r="GQ19" s="126"/>
      <c r="GR19" s="126"/>
      <c r="GS19" s="126"/>
      <c r="GT19" s="126"/>
      <c r="GU19" s="126"/>
      <c r="GV19" s="126">
        <v>16</v>
      </c>
      <c r="GW19" s="126"/>
      <c r="GX19" s="126"/>
      <c r="GY19" s="126"/>
      <c r="GZ19" s="126"/>
      <c r="HA19" s="126"/>
      <c r="HB19" s="126"/>
      <c r="HC19" s="126"/>
      <c r="HD19" s="126"/>
      <c r="HE19" s="126"/>
      <c r="HF19" s="126"/>
      <c r="HG19" s="126"/>
      <c r="HH19" s="126"/>
      <c r="HI19" s="126"/>
      <c r="HJ19" s="126"/>
      <c r="HK19" s="126"/>
      <c r="HL19" s="128"/>
      <c r="HM19" s="128"/>
      <c r="HN19" s="128"/>
      <c r="HO19" s="128"/>
      <c r="HP19" s="129"/>
      <c r="HQ19" s="127"/>
      <c r="HR19" s="126"/>
      <c r="HS19" s="126"/>
      <c r="HT19" s="126"/>
      <c r="HU19" s="126"/>
      <c r="HV19" s="126"/>
      <c r="HW19" s="126"/>
      <c r="HX19" s="126"/>
      <c r="HY19" s="126"/>
      <c r="HZ19" s="126">
        <v>20</v>
      </c>
      <c r="IA19" s="126"/>
      <c r="IB19" s="126"/>
      <c r="IC19" s="126"/>
      <c r="ID19" s="126"/>
      <c r="IE19" s="126"/>
      <c r="IF19" s="126"/>
      <c r="IG19" s="126"/>
      <c r="IH19" s="126"/>
      <c r="II19" s="126"/>
      <c r="IJ19" s="126"/>
      <c r="IK19" s="126"/>
      <c r="IL19" s="126"/>
      <c r="IM19" s="126"/>
      <c r="IN19" s="126"/>
      <c r="IO19" s="126"/>
      <c r="IP19" s="126"/>
      <c r="IQ19" s="126"/>
      <c r="IR19" s="126"/>
      <c r="IS19" s="126"/>
      <c r="IT19" s="126"/>
      <c r="IU19" s="126"/>
      <c r="IV19" s="126"/>
      <c r="IW19" s="126"/>
      <c r="IX19" s="126"/>
      <c r="IY19" s="126"/>
      <c r="IZ19" s="126">
        <v>16</v>
      </c>
      <c r="JA19" s="126"/>
      <c r="JB19" s="126"/>
      <c r="JC19" s="126"/>
      <c r="JD19" s="126"/>
      <c r="JE19" s="126"/>
      <c r="JF19" s="126"/>
      <c r="JG19" s="126"/>
      <c r="JH19" s="126"/>
      <c r="JI19" s="126"/>
      <c r="JJ19" s="126"/>
      <c r="JK19" s="126"/>
      <c r="JL19" s="126"/>
      <c r="JM19" s="126">
        <v>10</v>
      </c>
      <c r="JN19" s="126"/>
      <c r="JO19" s="126"/>
      <c r="JP19" s="126"/>
      <c r="JQ19" s="126"/>
      <c r="JR19" s="126"/>
      <c r="JS19" s="126"/>
      <c r="JT19" s="126"/>
      <c r="JU19" s="126"/>
      <c r="JV19" s="126"/>
      <c r="JW19" s="126"/>
      <c r="JX19" s="126"/>
      <c r="JY19" s="126"/>
      <c r="JZ19" s="126"/>
      <c r="KA19" s="126"/>
      <c r="KB19" s="126"/>
      <c r="KC19" s="126"/>
      <c r="KD19" s="126"/>
      <c r="KE19" s="126"/>
      <c r="KF19" s="128"/>
      <c r="KG19" s="128"/>
      <c r="KH19" s="128"/>
      <c r="KI19" s="128"/>
      <c r="KJ19" s="129"/>
      <c r="KK19" s="127"/>
      <c r="KL19" s="126"/>
      <c r="KM19" s="126"/>
      <c r="KN19" s="126"/>
      <c r="KO19" s="126"/>
      <c r="KP19" s="126"/>
      <c r="KQ19" s="126"/>
      <c r="KR19" s="126"/>
      <c r="KS19" s="126"/>
      <c r="KT19" s="126"/>
      <c r="KU19" s="131">
        <v>10</v>
      </c>
      <c r="KV19" s="126"/>
      <c r="KW19" s="126"/>
      <c r="KX19" s="126"/>
      <c r="KY19" s="126"/>
      <c r="KZ19" s="126"/>
      <c r="LA19" s="126"/>
      <c r="LB19" s="126"/>
      <c r="LC19" s="126"/>
      <c r="LD19" s="126"/>
      <c r="LE19" s="126"/>
      <c r="LF19" s="126"/>
      <c r="LG19" s="126"/>
      <c r="LH19" s="126"/>
      <c r="LI19" s="126"/>
      <c r="LJ19" s="126"/>
      <c r="LK19" s="126"/>
      <c r="LL19" s="126"/>
      <c r="LM19" s="126"/>
      <c r="LN19" s="126"/>
      <c r="LO19" s="126"/>
      <c r="LP19" s="126"/>
      <c r="LQ19" s="126"/>
      <c r="LR19" s="126"/>
      <c r="LS19" s="126"/>
      <c r="LT19" s="126"/>
      <c r="LU19" s="126"/>
      <c r="LV19" s="126"/>
      <c r="LW19" s="126"/>
      <c r="LX19" s="126"/>
      <c r="LY19" s="126"/>
      <c r="LZ19" s="126"/>
      <c r="MA19" s="126"/>
      <c r="MB19" s="126"/>
      <c r="MC19" s="126"/>
      <c r="MD19" s="126"/>
      <c r="ME19" s="126"/>
      <c r="MF19" s="126"/>
      <c r="MG19" s="126"/>
      <c r="MH19" s="126"/>
      <c r="MI19" s="126"/>
      <c r="MJ19" s="126"/>
      <c r="MK19" s="126"/>
      <c r="ML19" s="126"/>
      <c r="MM19" s="126"/>
      <c r="MN19" s="126"/>
      <c r="MO19" s="126"/>
      <c r="MP19" s="126"/>
      <c r="MQ19" s="126"/>
      <c r="MR19" s="126"/>
      <c r="MS19" s="126"/>
      <c r="MT19" s="126"/>
      <c r="MU19" s="126"/>
      <c r="MV19" s="126"/>
      <c r="MW19" s="126"/>
      <c r="MX19" s="126"/>
      <c r="MY19" s="126"/>
      <c r="MZ19" s="128"/>
      <c r="NA19" s="128"/>
      <c r="NB19" s="128"/>
      <c r="NC19" s="128"/>
      <c r="ND19" s="129"/>
      <c r="NE19" s="130"/>
      <c r="NF19" s="126"/>
      <c r="NG19" s="126"/>
      <c r="NH19" s="126"/>
      <c r="NI19" s="126"/>
      <c r="NJ19" s="126"/>
      <c r="NK19" s="126"/>
      <c r="NL19" s="126"/>
      <c r="NM19" s="126"/>
      <c r="NN19" s="126"/>
      <c r="NO19" s="126"/>
      <c r="NP19" s="126"/>
      <c r="NQ19" s="126"/>
      <c r="NR19" s="126"/>
      <c r="NS19" s="126"/>
      <c r="NT19" s="126"/>
      <c r="NU19" s="126"/>
      <c r="NV19" s="126"/>
      <c r="NW19" s="126"/>
      <c r="NX19" s="126"/>
      <c r="NY19" s="126"/>
      <c r="NZ19" s="126"/>
      <c r="OA19" s="126"/>
      <c r="OB19" s="126"/>
      <c r="OC19" s="126"/>
      <c r="OD19" s="126"/>
      <c r="OE19" s="126"/>
      <c r="OF19" s="126"/>
      <c r="OG19" s="131">
        <v>20</v>
      </c>
      <c r="OH19" s="126"/>
      <c r="OI19" s="126"/>
      <c r="OJ19" s="126"/>
      <c r="OK19" s="126"/>
      <c r="OL19" s="126"/>
      <c r="OM19" s="126"/>
      <c r="ON19" s="126"/>
      <c r="OO19" s="126"/>
      <c r="OP19" s="126"/>
      <c r="OQ19" s="126"/>
      <c r="OR19" s="126"/>
      <c r="OS19" s="126"/>
      <c r="OT19" s="126"/>
      <c r="OU19" s="126"/>
      <c r="OV19" s="126"/>
      <c r="OW19" s="126"/>
      <c r="OX19" s="126"/>
      <c r="OY19" s="126"/>
      <c r="OZ19" s="126"/>
      <c r="PA19" s="131">
        <v>22</v>
      </c>
      <c r="PB19" s="126"/>
      <c r="PC19" s="126"/>
      <c r="PD19" s="126"/>
      <c r="PE19" s="126"/>
      <c r="PF19" s="126"/>
      <c r="PG19" s="126"/>
      <c r="PH19" s="126"/>
      <c r="PI19" s="126"/>
      <c r="PJ19" s="126"/>
      <c r="PK19" s="126"/>
      <c r="PL19" s="126"/>
      <c r="PM19" s="126"/>
      <c r="PN19" s="126"/>
      <c r="PO19" s="126"/>
      <c r="PP19" s="126"/>
      <c r="PQ19" s="126"/>
      <c r="PR19" s="126"/>
      <c r="PS19" s="126"/>
      <c r="PT19" s="128"/>
      <c r="PU19" s="128"/>
      <c r="PV19" s="128"/>
      <c r="PW19" s="128"/>
      <c r="PX19" s="129"/>
    </row>
    <row r="20" spans="1:440" ht="14.25" customHeight="1">
      <c r="A20" s="288"/>
      <c r="B20" s="151" t="s">
        <v>31</v>
      </c>
      <c r="C20" s="126"/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  <c r="BI20" s="126"/>
      <c r="BJ20" s="126"/>
      <c r="BK20" s="126"/>
      <c r="BL20" s="126"/>
      <c r="BM20" s="126"/>
      <c r="BN20" s="126"/>
      <c r="BO20" s="126"/>
      <c r="BP20" s="126"/>
      <c r="BQ20" s="126"/>
      <c r="BR20" s="126"/>
      <c r="BS20" s="126"/>
      <c r="BT20" s="126"/>
      <c r="BU20" s="126"/>
      <c r="BV20" s="126"/>
      <c r="BW20" s="126"/>
      <c r="BX20" s="128"/>
      <c r="BY20" s="128"/>
      <c r="BZ20" s="128"/>
      <c r="CA20" s="128"/>
      <c r="CB20" s="129"/>
      <c r="CC20" s="127"/>
      <c r="CD20" s="126"/>
      <c r="CE20" s="126"/>
      <c r="CF20" s="126"/>
      <c r="CG20" s="126"/>
      <c r="CH20" s="126"/>
      <c r="CI20" s="126"/>
      <c r="CJ20" s="126"/>
      <c r="CK20" s="126"/>
      <c r="CL20" s="126"/>
      <c r="CM20" s="126"/>
      <c r="CN20" s="126"/>
      <c r="CO20" s="126"/>
      <c r="CP20" s="126"/>
      <c r="CQ20" s="126"/>
      <c r="CR20" s="126"/>
      <c r="CS20" s="126"/>
      <c r="CT20" s="126"/>
      <c r="CU20" s="126"/>
      <c r="CV20" s="126"/>
      <c r="CW20" s="126"/>
      <c r="CX20" s="126"/>
      <c r="CY20" s="126"/>
      <c r="CZ20" s="126"/>
      <c r="DA20" s="126"/>
      <c r="DB20" s="126"/>
      <c r="DC20" s="126"/>
      <c r="DD20" s="126"/>
      <c r="DE20" s="126"/>
      <c r="DF20" s="126"/>
      <c r="DG20" s="126"/>
      <c r="DH20" s="126"/>
      <c r="DI20" s="126"/>
      <c r="DJ20" s="126"/>
      <c r="DK20" s="126"/>
      <c r="DL20" s="126"/>
      <c r="DM20" s="126"/>
      <c r="DN20" s="126"/>
      <c r="DO20" s="126"/>
      <c r="DP20" s="126"/>
      <c r="DQ20" s="126"/>
      <c r="DR20" s="126"/>
      <c r="DS20" s="126"/>
      <c r="DT20" s="126"/>
      <c r="DU20" s="126"/>
      <c r="DV20" s="126"/>
      <c r="DW20" s="126"/>
      <c r="DX20" s="126"/>
      <c r="DY20" s="126"/>
      <c r="DZ20" s="126"/>
      <c r="EA20" s="126"/>
      <c r="EB20" s="126"/>
      <c r="EC20" s="126"/>
      <c r="ED20" s="126"/>
      <c r="EE20" s="126"/>
      <c r="EF20" s="126"/>
      <c r="EG20" s="126"/>
      <c r="EH20" s="126"/>
      <c r="EI20" s="126"/>
      <c r="EJ20" s="126"/>
      <c r="EK20" s="126"/>
      <c r="EL20" s="126"/>
      <c r="EM20" s="126"/>
      <c r="EN20" s="126"/>
      <c r="EO20" s="126"/>
      <c r="EP20" s="126"/>
      <c r="EQ20" s="126"/>
      <c r="ER20" s="128"/>
      <c r="ES20" s="128"/>
      <c r="ET20" s="128"/>
      <c r="EU20" s="128"/>
      <c r="EV20" s="129"/>
      <c r="EW20" s="127"/>
      <c r="EX20" s="126"/>
      <c r="EY20" s="126"/>
      <c r="EZ20" s="126"/>
      <c r="FA20" s="126"/>
      <c r="FB20" s="126"/>
      <c r="FC20" s="126"/>
      <c r="FD20" s="126"/>
      <c r="FE20" s="126"/>
      <c r="FF20" s="126"/>
      <c r="FG20" s="126"/>
      <c r="FH20" s="126"/>
      <c r="FI20" s="126"/>
      <c r="FJ20" s="126"/>
      <c r="FK20" s="126"/>
      <c r="FL20" s="126"/>
      <c r="FM20" s="126"/>
      <c r="FN20" s="126"/>
      <c r="FO20" s="126"/>
      <c r="FP20" s="126"/>
      <c r="FQ20" s="126"/>
      <c r="FR20" s="126"/>
      <c r="FS20" s="126"/>
      <c r="FT20" s="126"/>
      <c r="FU20" s="126"/>
      <c r="FV20" s="126"/>
      <c r="FW20" s="126"/>
      <c r="FX20" s="126"/>
      <c r="FY20" s="126"/>
      <c r="FZ20" s="126"/>
      <c r="GA20" s="126"/>
      <c r="GB20" s="126"/>
      <c r="GC20" s="126"/>
      <c r="GD20" s="126"/>
      <c r="GE20" s="126"/>
      <c r="GF20" s="126"/>
      <c r="GG20" s="126"/>
      <c r="GH20" s="126"/>
      <c r="GI20" s="126"/>
      <c r="GJ20" s="126"/>
      <c r="GK20" s="126"/>
      <c r="GL20" s="126"/>
      <c r="GM20" s="126"/>
      <c r="GN20" s="126"/>
      <c r="GO20" s="126"/>
      <c r="GP20" s="126"/>
      <c r="GQ20" s="126"/>
      <c r="GR20" s="126"/>
      <c r="GS20" s="126"/>
      <c r="GT20" s="126"/>
      <c r="GU20" s="126"/>
      <c r="GV20" s="126"/>
      <c r="GW20" s="126"/>
      <c r="GX20" s="126"/>
      <c r="GY20" s="126"/>
      <c r="GZ20" s="126"/>
      <c r="HA20" s="126"/>
      <c r="HB20" s="126"/>
      <c r="HC20" s="126"/>
      <c r="HD20" s="126"/>
      <c r="HE20" s="126"/>
      <c r="HF20" s="126"/>
      <c r="HG20" s="126"/>
      <c r="HH20" s="126"/>
      <c r="HI20" s="126"/>
      <c r="HJ20" s="126"/>
      <c r="HK20" s="126"/>
      <c r="HL20" s="128"/>
      <c r="HM20" s="128"/>
      <c r="HN20" s="128"/>
      <c r="HO20" s="128"/>
      <c r="HP20" s="129"/>
      <c r="HQ20" s="127"/>
      <c r="HR20" s="126"/>
      <c r="HS20" s="126"/>
      <c r="HT20" s="126"/>
      <c r="HU20" s="126"/>
      <c r="HV20" s="126"/>
      <c r="HW20" s="126"/>
      <c r="HX20" s="126"/>
      <c r="HY20" s="126"/>
      <c r="HZ20" s="126"/>
      <c r="IA20" s="126"/>
      <c r="IB20" s="126"/>
      <c r="IC20" s="126"/>
      <c r="ID20" s="126"/>
      <c r="IE20" s="126"/>
      <c r="IF20" s="126"/>
      <c r="IG20" s="126"/>
      <c r="IH20" s="126"/>
      <c r="II20" s="126"/>
      <c r="IJ20" s="126"/>
      <c r="IK20" s="126"/>
      <c r="IL20" s="126"/>
      <c r="IM20" s="126"/>
      <c r="IN20" s="126"/>
      <c r="IO20" s="126"/>
      <c r="IP20" s="126"/>
      <c r="IQ20" s="126"/>
      <c r="IR20" s="126"/>
      <c r="IS20" s="126"/>
      <c r="IT20" s="126"/>
      <c r="IU20" s="126"/>
      <c r="IV20" s="126"/>
      <c r="IW20" s="126"/>
      <c r="IX20" s="126"/>
      <c r="IY20" s="126"/>
      <c r="IZ20" s="126"/>
      <c r="JA20" s="126"/>
      <c r="JB20" s="126"/>
      <c r="JC20" s="126"/>
      <c r="JD20" s="126"/>
      <c r="JE20" s="126"/>
      <c r="JF20" s="126"/>
      <c r="JG20" s="126"/>
      <c r="JH20" s="126"/>
      <c r="JI20" s="126"/>
      <c r="JJ20" s="126"/>
      <c r="JK20" s="126"/>
      <c r="JL20" s="126"/>
      <c r="JM20" s="126"/>
      <c r="JN20" s="126"/>
      <c r="JO20" s="126"/>
      <c r="JP20" s="126"/>
      <c r="JQ20" s="126"/>
      <c r="JR20" s="126"/>
      <c r="JS20" s="126"/>
      <c r="JT20" s="126"/>
      <c r="JU20" s="126"/>
      <c r="JV20" s="126"/>
      <c r="JW20" s="126"/>
      <c r="JX20" s="126"/>
      <c r="JY20" s="126"/>
      <c r="JZ20" s="126"/>
      <c r="KA20" s="126"/>
      <c r="KB20" s="126"/>
      <c r="KC20" s="126"/>
      <c r="KD20" s="126"/>
      <c r="KE20" s="126"/>
      <c r="KF20" s="128"/>
      <c r="KG20" s="128"/>
      <c r="KH20" s="128"/>
      <c r="KI20" s="128"/>
      <c r="KJ20" s="129"/>
      <c r="KK20" s="127"/>
      <c r="KL20" s="126"/>
      <c r="KM20" s="126"/>
      <c r="KN20" s="126"/>
      <c r="KO20" s="126"/>
      <c r="KP20" s="126"/>
      <c r="KQ20" s="126"/>
      <c r="KR20" s="126"/>
      <c r="KS20" s="126"/>
      <c r="KT20" s="126"/>
      <c r="KU20" s="126"/>
      <c r="KV20" s="126"/>
      <c r="KW20" s="126"/>
      <c r="KX20" s="126"/>
      <c r="KY20" s="126"/>
      <c r="KZ20" s="126"/>
      <c r="LA20" s="126"/>
      <c r="LB20" s="126"/>
      <c r="LC20" s="126"/>
      <c r="LD20" s="126"/>
      <c r="LE20" s="126"/>
      <c r="LF20" s="126"/>
      <c r="LG20" s="126"/>
      <c r="LH20" s="126"/>
      <c r="LI20" s="126"/>
      <c r="LJ20" s="126"/>
      <c r="LK20" s="126"/>
      <c r="LL20" s="126"/>
      <c r="LM20" s="126"/>
      <c r="LN20" s="126"/>
      <c r="LO20" s="126"/>
      <c r="LP20" s="126"/>
      <c r="LQ20" s="126"/>
      <c r="LR20" s="126"/>
      <c r="LS20" s="126"/>
      <c r="LT20" s="126"/>
      <c r="LU20" s="126"/>
      <c r="LV20" s="126"/>
      <c r="LW20" s="126"/>
      <c r="LX20" s="126"/>
      <c r="LY20" s="126"/>
      <c r="LZ20" s="126"/>
      <c r="MA20" s="126"/>
      <c r="MB20" s="126"/>
      <c r="MC20" s="126"/>
      <c r="MD20" s="126"/>
      <c r="ME20" s="126"/>
      <c r="MF20" s="126"/>
      <c r="MG20" s="126"/>
      <c r="MH20" s="126"/>
      <c r="MI20" s="126"/>
      <c r="MJ20" s="126"/>
      <c r="MK20" s="126"/>
      <c r="ML20" s="126"/>
      <c r="MM20" s="126"/>
      <c r="MN20" s="126"/>
      <c r="MO20" s="126"/>
      <c r="MP20" s="126"/>
      <c r="MQ20" s="126"/>
      <c r="MR20" s="126"/>
      <c r="MS20" s="126"/>
      <c r="MT20" s="126"/>
      <c r="MU20" s="126"/>
      <c r="MV20" s="126"/>
      <c r="MW20" s="126"/>
      <c r="MX20" s="126"/>
      <c r="MY20" s="126"/>
      <c r="MZ20" s="128"/>
      <c r="NA20" s="128"/>
      <c r="NB20" s="128"/>
      <c r="NC20" s="128"/>
      <c r="ND20" s="129"/>
      <c r="NE20" s="130"/>
      <c r="NF20" s="126"/>
      <c r="NG20" s="126"/>
      <c r="NH20" s="126"/>
      <c r="NI20" s="126"/>
      <c r="NJ20" s="126"/>
      <c r="NK20" s="126"/>
      <c r="NL20" s="126"/>
      <c r="NM20" s="126"/>
      <c r="NN20" s="126"/>
      <c r="NO20" s="126"/>
      <c r="NP20" s="126"/>
      <c r="NQ20" s="126"/>
      <c r="NR20" s="126"/>
      <c r="NS20" s="126"/>
      <c r="NT20" s="126"/>
      <c r="NU20" s="126"/>
      <c r="NV20" s="126"/>
      <c r="NW20" s="126"/>
      <c r="NX20" s="126"/>
      <c r="NY20" s="126"/>
      <c r="NZ20" s="126"/>
      <c r="OA20" s="126"/>
      <c r="OB20" s="126"/>
      <c r="OC20" s="126"/>
      <c r="OD20" s="126"/>
      <c r="OE20" s="126"/>
      <c r="OF20" s="126"/>
      <c r="OG20" s="126"/>
      <c r="OH20" s="126"/>
      <c r="OI20" s="126"/>
      <c r="OJ20" s="126"/>
      <c r="OK20" s="126"/>
      <c r="OL20" s="126"/>
      <c r="OM20" s="126"/>
      <c r="ON20" s="126"/>
      <c r="OO20" s="126"/>
      <c r="OP20" s="126"/>
      <c r="OQ20" s="126"/>
      <c r="OR20" s="126"/>
      <c r="OS20" s="126"/>
      <c r="OT20" s="126"/>
      <c r="OU20" s="126"/>
      <c r="OV20" s="126"/>
      <c r="OW20" s="126"/>
      <c r="OX20" s="126"/>
      <c r="OY20" s="126"/>
      <c r="OZ20" s="126"/>
      <c r="PA20" s="126"/>
      <c r="PB20" s="126"/>
      <c r="PC20" s="126"/>
      <c r="PD20" s="126"/>
      <c r="PE20" s="126"/>
      <c r="PF20" s="126"/>
      <c r="PG20" s="126"/>
      <c r="PH20" s="126"/>
      <c r="PI20" s="126"/>
      <c r="PJ20" s="126"/>
      <c r="PK20" s="126"/>
      <c r="PL20" s="126"/>
      <c r="PM20" s="126"/>
      <c r="PN20" s="126"/>
      <c r="PO20" s="126"/>
      <c r="PP20" s="126"/>
      <c r="PQ20" s="126"/>
      <c r="PR20" s="126"/>
      <c r="PS20" s="126"/>
      <c r="PT20" s="128"/>
      <c r="PU20" s="128"/>
      <c r="PV20" s="128"/>
      <c r="PW20" s="128"/>
      <c r="PX20" s="129"/>
    </row>
    <row r="21" spans="1:440" ht="14.25" customHeight="1">
      <c r="A21" s="288"/>
      <c r="B21" s="151" t="s">
        <v>32</v>
      </c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  <c r="BI21" s="126"/>
      <c r="BJ21" s="126"/>
      <c r="BK21" s="126"/>
      <c r="BL21" s="126"/>
      <c r="BM21" s="126"/>
      <c r="BN21" s="126"/>
      <c r="BO21" s="126"/>
      <c r="BP21" s="126"/>
      <c r="BQ21" s="126"/>
      <c r="BR21" s="126"/>
      <c r="BS21" s="126"/>
      <c r="BT21" s="126"/>
      <c r="BU21" s="126"/>
      <c r="BV21" s="126"/>
      <c r="BW21" s="126"/>
      <c r="BX21" s="128"/>
      <c r="BY21" s="128"/>
      <c r="BZ21" s="128"/>
      <c r="CA21" s="128"/>
      <c r="CB21" s="129"/>
      <c r="CC21" s="127"/>
      <c r="CD21" s="126"/>
      <c r="CE21" s="126"/>
      <c r="CF21" s="126"/>
      <c r="CG21" s="126"/>
      <c r="CH21" s="126"/>
      <c r="CI21" s="126"/>
      <c r="CJ21" s="126"/>
      <c r="CK21" s="126"/>
      <c r="CL21" s="126"/>
      <c r="CM21" s="126"/>
      <c r="CN21" s="126"/>
      <c r="CO21" s="126"/>
      <c r="CP21" s="126"/>
      <c r="CQ21" s="126"/>
      <c r="CR21" s="126"/>
      <c r="CS21" s="126"/>
      <c r="CT21" s="126"/>
      <c r="CU21" s="126"/>
      <c r="CV21" s="126"/>
      <c r="CW21" s="126"/>
      <c r="CX21" s="126"/>
      <c r="CY21" s="126"/>
      <c r="CZ21" s="126"/>
      <c r="DA21" s="126"/>
      <c r="DB21" s="126"/>
      <c r="DC21" s="126"/>
      <c r="DD21" s="126"/>
      <c r="DE21" s="126"/>
      <c r="DF21" s="126"/>
      <c r="DG21" s="126"/>
      <c r="DH21" s="126"/>
      <c r="DI21" s="126"/>
      <c r="DJ21" s="126"/>
      <c r="DK21" s="126"/>
      <c r="DL21" s="126"/>
      <c r="DM21" s="126"/>
      <c r="DN21" s="126"/>
      <c r="DO21" s="126"/>
      <c r="DP21" s="126"/>
      <c r="DQ21" s="126"/>
      <c r="DR21" s="126"/>
      <c r="DS21" s="126"/>
      <c r="DT21" s="126"/>
      <c r="DU21" s="126"/>
      <c r="DV21" s="126"/>
      <c r="DW21" s="126"/>
      <c r="DX21" s="126"/>
      <c r="DY21" s="126"/>
      <c r="DZ21" s="126"/>
      <c r="EA21" s="126"/>
      <c r="EB21" s="126"/>
      <c r="EC21" s="126"/>
      <c r="ED21" s="126"/>
      <c r="EE21" s="126"/>
      <c r="EF21" s="126"/>
      <c r="EG21" s="126"/>
      <c r="EH21" s="126"/>
      <c r="EI21" s="126"/>
      <c r="EJ21" s="126"/>
      <c r="EK21" s="126"/>
      <c r="EL21" s="126"/>
      <c r="EM21" s="126"/>
      <c r="EN21" s="126"/>
      <c r="EO21" s="126"/>
      <c r="EP21" s="126"/>
      <c r="EQ21" s="126"/>
      <c r="ER21" s="128"/>
      <c r="ES21" s="128"/>
      <c r="ET21" s="128"/>
      <c r="EU21" s="128"/>
      <c r="EV21" s="129"/>
      <c r="EW21" s="127"/>
      <c r="EX21" s="126"/>
      <c r="EY21" s="126"/>
      <c r="EZ21" s="126"/>
      <c r="FA21" s="126"/>
      <c r="FB21" s="126"/>
      <c r="FC21" s="126"/>
      <c r="FD21" s="126"/>
      <c r="FE21" s="126"/>
      <c r="FF21" s="126"/>
      <c r="FG21" s="126"/>
      <c r="FH21" s="126"/>
      <c r="FI21" s="126"/>
      <c r="FJ21" s="126"/>
      <c r="FK21" s="126"/>
      <c r="FL21" s="126"/>
      <c r="FM21" s="126"/>
      <c r="FN21" s="126"/>
      <c r="FO21" s="126"/>
      <c r="FP21" s="126"/>
      <c r="FQ21" s="126"/>
      <c r="FR21" s="126"/>
      <c r="FS21" s="126"/>
      <c r="FT21" s="126"/>
      <c r="FU21" s="126"/>
      <c r="FV21" s="126"/>
      <c r="FW21" s="126"/>
      <c r="FX21" s="126"/>
      <c r="FY21" s="126"/>
      <c r="FZ21" s="126"/>
      <c r="GA21" s="126"/>
      <c r="GB21" s="126"/>
      <c r="GC21" s="126"/>
      <c r="GD21" s="126"/>
      <c r="GE21" s="126"/>
      <c r="GF21" s="126"/>
      <c r="GG21" s="126"/>
      <c r="GH21" s="126"/>
      <c r="GI21" s="126"/>
      <c r="GJ21" s="126"/>
      <c r="GK21" s="126"/>
      <c r="GL21" s="126"/>
      <c r="GM21" s="126"/>
      <c r="GN21" s="126"/>
      <c r="GO21" s="126"/>
      <c r="GP21" s="126"/>
      <c r="GQ21" s="126"/>
      <c r="GR21" s="126"/>
      <c r="GS21" s="126"/>
      <c r="GT21" s="126"/>
      <c r="GU21" s="126"/>
      <c r="GV21" s="126"/>
      <c r="GW21" s="126"/>
      <c r="GX21" s="126"/>
      <c r="GY21" s="126"/>
      <c r="GZ21" s="126"/>
      <c r="HA21" s="126"/>
      <c r="HB21" s="126"/>
      <c r="HC21" s="126"/>
      <c r="HD21" s="126"/>
      <c r="HE21" s="126"/>
      <c r="HF21" s="126"/>
      <c r="HG21" s="126"/>
      <c r="HH21" s="126"/>
      <c r="HI21" s="126"/>
      <c r="HJ21" s="126"/>
      <c r="HK21" s="126"/>
      <c r="HL21" s="128"/>
      <c r="HM21" s="128"/>
      <c r="HN21" s="128"/>
      <c r="HO21" s="128"/>
      <c r="HP21" s="129"/>
      <c r="HQ21" s="127"/>
      <c r="HR21" s="126"/>
      <c r="HS21" s="126"/>
      <c r="HT21" s="126"/>
      <c r="HU21" s="126"/>
      <c r="HV21" s="126"/>
      <c r="HW21" s="126"/>
      <c r="HX21" s="126"/>
      <c r="HY21" s="126"/>
      <c r="HZ21" s="126"/>
      <c r="IA21" s="126"/>
      <c r="IB21" s="126"/>
      <c r="IC21" s="126"/>
      <c r="ID21" s="126"/>
      <c r="IE21" s="126"/>
      <c r="IF21" s="126"/>
      <c r="IG21" s="126"/>
      <c r="IH21" s="126"/>
      <c r="II21" s="126"/>
      <c r="IJ21" s="126"/>
      <c r="IK21" s="126"/>
      <c r="IL21" s="126"/>
      <c r="IM21" s="126"/>
      <c r="IN21" s="126"/>
      <c r="IO21" s="126"/>
      <c r="IP21" s="126"/>
      <c r="IQ21" s="126"/>
      <c r="IR21" s="126"/>
      <c r="IS21" s="126"/>
      <c r="IT21" s="126"/>
      <c r="IU21" s="126"/>
      <c r="IV21" s="126"/>
      <c r="IW21" s="126"/>
      <c r="IX21" s="126"/>
      <c r="IY21" s="126"/>
      <c r="IZ21" s="126"/>
      <c r="JA21" s="126"/>
      <c r="JB21" s="126"/>
      <c r="JC21" s="126"/>
      <c r="JD21" s="126"/>
      <c r="JE21" s="126"/>
      <c r="JF21" s="126"/>
      <c r="JG21" s="126"/>
      <c r="JH21" s="126"/>
      <c r="JI21" s="126"/>
      <c r="JJ21" s="126"/>
      <c r="JK21" s="126"/>
      <c r="JL21" s="126"/>
      <c r="JM21" s="126"/>
      <c r="JN21" s="126"/>
      <c r="JO21" s="126"/>
      <c r="JP21" s="126"/>
      <c r="JQ21" s="126"/>
      <c r="JR21" s="126"/>
      <c r="JS21" s="126"/>
      <c r="JT21" s="126"/>
      <c r="JU21" s="126"/>
      <c r="JV21" s="126"/>
      <c r="JW21" s="126"/>
      <c r="JX21" s="126"/>
      <c r="JY21" s="126"/>
      <c r="JZ21" s="126"/>
      <c r="KA21" s="126"/>
      <c r="KB21" s="126"/>
      <c r="KC21" s="126"/>
      <c r="KD21" s="126"/>
      <c r="KE21" s="126"/>
      <c r="KF21" s="128"/>
      <c r="KG21" s="128"/>
      <c r="KH21" s="128"/>
      <c r="KI21" s="128"/>
      <c r="KJ21" s="129"/>
      <c r="KK21" s="127"/>
      <c r="KL21" s="126"/>
      <c r="KM21" s="126"/>
      <c r="KN21" s="126"/>
      <c r="KO21" s="126"/>
      <c r="KP21" s="126"/>
      <c r="KQ21" s="126"/>
      <c r="KR21" s="126"/>
      <c r="KS21" s="126"/>
      <c r="KT21" s="126"/>
      <c r="KU21" s="126"/>
      <c r="KV21" s="126"/>
      <c r="KW21" s="126"/>
      <c r="KX21" s="126"/>
      <c r="KY21" s="126"/>
      <c r="KZ21" s="126"/>
      <c r="LA21" s="126"/>
      <c r="LB21" s="126"/>
      <c r="LC21" s="126"/>
      <c r="LD21" s="126"/>
      <c r="LE21" s="126"/>
      <c r="LF21" s="126"/>
      <c r="LG21" s="126"/>
      <c r="LH21" s="126"/>
      <c r="LI21" s="126"/>
      <c r="LJ21" s="126"/>
      <c r="LK21" s="126"/>
      <c r="LL21" s="126"/>
      <c r="LM21" s="126"/>
      <c r="LN21" s="126"/>
      <c r="LO21" s="126"/>
      <c r="LP21" s="126"/>
      <c r="LQ21" s="126"/>
      <c r="LR21" s="126"/>
      <c r="LS21" s="126"/>
      <c r="LT21" s="126"/>
      <c r="LU21" s="126"/>
      <c r="LV21" s="126"/>
      <c r="LW21" s="126"/>
      <c r="LX21" s="126"/>
      <c r="LY21" s="126"/>
      <c r="LZ21" s="126"/>
      <c r="MA21" s="126"/>
      <c r="MB21" s="126"/>
      <c r="MC21" s="126"/>
      <c r="MD21" s="126"/>
      <c r="ME21" s="126"/>
      <c r="MF21" s="126"/>
      <c r="MG21" s="126"/>
      <c r="MH21" s="126"/>
      <c r="MI21" s="126"/>
      <c r="MJ21" s="126"/>
      <c r="MK21" s="126"/>
      <c r="ML21" s="126"/>
      <c r="MM21" s="126"/>
      <c r="MN21" s="126"/>
      <c r="MO21" s="126"/>
      <c r="MP21" s="126"/>
      <c r="MQ21" s="126"/>
      <c r="MR21" s="126"/>
      <c r="MS21" s="126"/>
      <c r="MT21" s="126"/>
      <c r="MU21" s="126"/>
      <c r="MV21" s="126"/>
      <c r="MW21" s="126"/>
      <c r="MX21" s="126"/>
      <c r="MY21" s="126"/>
      <c r="MZ21" s="128"/>
      <c r="NA21" s="128"/>
      <c r="NB21" s="128"/>
      <c r="NC21" s="128"/>
      <c r="ND21" s="129"/>
      <c r="NE21" s="130"/>
      <c r="NF21" s="126"/>
      <c r="NG21" s="126"/>
      <c r="NH21" s="126"/>
      <c r="NI21" s="126"/>
      <c r="NJ21" s="126"/>
      <c r="NK21" s="126"/>
      <c r="NL21" s="126"/>
      <c r="NM21" s="126"/>
      <c r="NN21" s="126"/>
      <c r="NO21" s="126"/>
      <c r="NP21" s="126"/>
      <c r="NQ21" s="126"/>
      <c r="NR21" s="126"/>
      <c r="NS21" s="126"/>
      <c r="NT21" s="126"/>
      <c r="NU21" s="126"/>
      <c r="NV21" s="126"/>
      <c r="NW21" s="126"/>
      <c r="NX21" s="126"/>
      <c r="NY21" s="126"/>
      <c r="NZ21" s="126"/>
      <c r="OA21" s="126"/>
      <c r="OB21" s="126"/>
      <c r="OC21" s="126"/>
      <c r="OD21" s="126"/>
      <c r="OE21" s="126"/>
      <c r="OF21" s="126"/>
      <c r="OG21" s="126"/>
      <c r="OH21" s="126"/>
      <c r="OI21" s="126"/>
      <c r="OJ21" s="126"/>
      <c r="OK21" s="126"/>
      <c r="OL21" s="126"/>
      <c r="OM21" s="126"/>
      <c r="ON21" s="126"/>
      <c r="OO21" s="126"/>
      <c r="OP21" s="126"/>
      <c r="OQ21" s="126"/>
      <c r="OR21" s="126"/>
      <c r="OS21" s="126"/>
      <c r="OT21" s="126"/>
      <c r="OU21" s="126"/>
      <c r="OV21" s="126"/>
      <c r="OW21" s="126"/>
      <c r="OX21" s="126"/>
      <c r="OY21" s="126"/>
      <c r="OZ21" s="126"/>
      <c r="PA21" s="126"/>
      <c r="PB21" s="126"/>
      <c r="PC21" s="126"/>
      <c r="PD21" s="126"/>
      <c r="PE21" s="126"/>
      <c r="PF21" s="126"/>
      <c r="PG21" s="126"/>
      <c r="PH21" s="126"/>
      <c r="PI21" s="126"/>
      <c r="PJ21" s="126"/>
      <c r="PK21" s="126"/>
      <c r="PL21" s="126"/>
      <c r="PM21" s="126"/>
      <c r="PN21" s="126"/>
      <c r="PO21" s="126"/>
      <c r="PP21" s="126"/>
      <c r="PQ21" s="126"/>
      <c r="PR21" s="126"/>
      <c r="PS21" s="126"/>
      <c r="PT21" s="128"/>
      <c r="PU21" s="128"/>
      <c r="PV21" s="128"/>
      <c r="PW21" s="128"/>
      <c r="PX21" s="129"/>
    </row>
    <row r="22" spans="1:440" ht="14.25" customHeight="1">
      <c r="A22" s="288"/>
      <c r="B22" s="151" t="s">
        <v>33</v>
      </c>
      <c r="C22" s="126"/>
      <c r="D22" s="126"/>
      <c r="E22" s="126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  <c r="BI22" s="126"/>
      <c r="BJ22" s="126"/>
      <c r="BK22" s="126"/>
      <c r="BL22" s="126"/>
      <c r="BM22" s="126"/>
      <c r="BN22" s="126"/>
      <c r="BO22" s="126"/>
      <c r="BP22" s="126"/>
      <c r="BQ22" s="126"/>
      <c r="BR22" s="126"/>
      <c r="BS22" s="126"/>
      <c r="BT22" s="126"/>
      <c r="BU22" s="126"/>
      <c r="BV22" s="126"/>
      <c r="BW22" s="126"/>
      <c r="BX22" s="128"/>
      <c r="BY22" s="128"/>
      <c r="BZ22" s="128"/>
      <c r="CA22" s="128"/>
      <c r="CB22" s="129"/>
      <c r="CC22" s="127"/>
      <c r="CD22" s="126"/>
      <c r="CE22" s="126"/>
      <c r="CF22" s="126"/>
      <c r="CG22" s="126"/>
      <c r="CH22" s="126"/>
      <c r="CI22" s="126"/>
      <c r="CJ22" s="126"/>
      <c r="CK22" s="126"/>
      <c r="CL22" s="126"/>
      <c r="CM22" s="126"/>
      <c r="CN22" s="126"/>
      <c r="CO22" s="126"/>
      <c r="CP22" s="126"/>
      <c r="CQ22" s="126"/>
      <c r="CR22" s="126"/>
      <c r="CS22" s="126"/>
      <c r="CT22" s="126"/>
      <c r="CU22" s="126"/>
      <c r="CV22" s="126"/>
      <c r="CW22" s="126"/>
      <c r="CX22" s="126"/>
      <c r="CY22" s="126"/>
      <c r="CZ22" s="126"/>
      <c r="DA22" s="126"/>
      <c r="DB22" s="126"/>
      <c r="DC22" s="126"/>
      <c r="DD22" s="126"/>
      <c r="DE22" s="126"/>
      <c r="DF22" s="126"/>
      <c r="DG22" s="126"/>
      <c r="DH22" s="126"/>
      <c r="DI22" s="126"/>
      <c r="DJ22" s="126"/>
      <c r="DK22" s="126"/>
      <c r="DL22" s="126"/>
      <c r="DM22" s="126"/>
      <c r="DN22" s="126"/>
      <c r="DO22" s="126"/>
      <c r="DP22" s="126"/>
      <c r="DQ22" s="126"/>
      <c r="DR22" s="126"/>
      <c r="DS22" s="126"/>
      <c r="DT22" s="126"/>
      <c r="DU22" s="126"/>
      <c r="DV22" s="126"/>
      <c r="DW22" s="126"/>
      <c r="DX22" s="126"/>
      <c r="DY22" s="126"/>
      <c r="DZ22" s="126"/>
      <c r="EA22" s="126"/>
      <c r="EB22" s="126"/>
      <c r="EC22" s="126"/>
      <c r="ED22" s="126"/>
      <c r="EE22" s="126"/>
      <c r="EF22" s="126"/>
      <c r="EG22" s="126"/>
      <c r="EH22" s="126"/>
      <c r="EI22" s="126"/>
      <c r="EJ22" s="126"/>
      <c r="EK22" s="126"/>
      <c r="EL22" s="126"/>
      <c r="EM22" s="126"/>
      <c r="EN22" s="126"/>
      <c r="EO22" s="126"/>
      <c r="EP22" s="126"/>
      <c r="EQ22" s="126"/>
      <c r="ER22" s="128"/>
      <c r="ES22" s="128"/>
      <c r="ET22" s="128"/>
      <c r="EU22" s="128"/>
      <c r="EV22" s="129"/>
      <c r="EW22" s="127"/>
      <c r="EX22" s="126"/>
      <c r="EY22" s="126"/>
      <c r="EZ22" s="126"/>
      <c r="FA22" s="126"/>
      <c r="FB22" s="126"/>
      <c r="FC22" s="126"/>
      <c r="FD22" s="126"/>
      <c r="FE22" s="126"/>
      <c r="FF22" s="126"/>
      <c r="FG22" s="126"/>
      <c r="FH22" s="126"/>
      <c r="FI22" s="126"/>
      <c r="FJ22" s="126"/>
      <c r="FK22" s="126"/>
      <c r="FL22" s="126"/>
      <c r="FM22" s="126"/>
      <c r="FN22" s="126"/>
      <c r="FO22" s="126"/>
      <c r="FP22" s="126"/>
      <c r="FQ22" s="126"/>
      <c r="FR22" s="126"/>
      <c r="FS22" s="126"/>
      <c r="FT22" s="126"/>
      <c r="FU22" s="126"/>
      <c r="FV22" s="126"/>
      <c r="FW22" s="126"/>
      <c r="FX22" s="126"/>
      <c r="FY22" s="126"/>
      <c r="FZ22" s="126"/>
      <c r="GA22" s="126"/>
      <c r="GB22" s="126"/>
      <c r="GC22" s="126"/>
      <c r="GD22" s="126"/>
      <c r="GE22" s="126"/>
      <c r="GF22" s="126"/>
      <c r="GG22" s="126"/>
      <c r="GH22" s="126"/>
      <c r="GI22" s="126"/>
      <c r="GJ22" s="126"/>
      <c r="GK22" s="126"/>
      <c r="GL22" s="126"/>
      <c r="GM22" s="126"/>
      <c r="GN22" s="126"/>
      <c r="GO22" s="126"/>
      <c r="GP22" s="126"/>
      <c r="GQ22" s="126"/>
      <c r="GR22" s="126"/>
      <c r="GS22" s="126"/>
      <c r="GT22" s="126"/>
      <c r="GU22" s="126"/>
      <c r="GV22" s="126"/>
      <c r="GW22" s="126"/>
      <c r="GX22" s="126"/>
      <c r="GY22" s="126"/>
      <c r="GZ22" s="126"/>
      <c r="HA22" s="126"/>
      <c r="HB22" s="126"/>
      <c r="HC22" s="126"/>
      <c r="HD22" s="126"/>
      <c r="HE22" s="126"/>
      <c r="HF22" s="126"/>
      <c r="HG22" s="126"/>
      <c r="HH22" s="126"/>
      <c r="HI22" s="126"/>
      <c r="HJ22" s="126"/>
      <c r="HK22" s="126"/>
      <c r="HL22" s="128"/>
      <c r="HM22" s="128"/>
      <c r="HN22" s="128"/>
      <c r="HO22" s="128"/>
      <c r="HP22" s="129"/>
      <c r="HQ22" s="127"/>
      <c r="HR22" s="126"/>
      <c r="HS22" s="126"/>
      <c r="HT22" s="126"/>
      <c r="HU22" s="126"/>
      <c r="HV22" s="126"/>
      <c r="HW22" s="126"/>
      <c r="HX22" s="126"/>
      <c r="HY22" s="126"/>
      <c r="HZ22" s="126"/>
      <c r="IA22" s="126"/>
      <c r="IB22" s="126"/>
      <c r="IC22" s="126"/>
      <c r="ID22" s="126"/>
      <c r="IE22" s="126"/>
      <c r="IF22" s="126"/>
      <c r="IG22" s="126"/>
      <c r="IH22" s="126"/>
      <c r="II22" s="126"/>
      <c r="IJ22" s="126"/>
      <c r="IK22" s="126"/>
      <c r="IL22" s="126"/>
      <c r="IM22" s="126"/>
      <c r="IN22" s="126"/>
      <c r="IO22" s="126"/>
      <c r="IP22" s="126"/>
      <c r="IQ22" s="126"/>
      <c r="IR22" s="126"/>
      <c r="IS22" s="126"/>
      <c r="IT22" s="126"/>
      <c r="IU22" s="126"/>
      <c r="IV22" s="126"/>
      <c r="IW22" s="126"/>
      <c r="IX22" s="126"/>
      <c r="IY22" s="126"/>
      <c r="IZ22" s="126"/>
      <c r="JA22" s="126"/>
      <c r="JB22" s="126"/>
      <c r="JC22" s="126"/>
      <c r="JD22" s="126"/>
      <c r="JE22" s="126"/>
      <c r="JF22" s="126"/>
      <c r="JG22" s="126"/>
      <c r="JH22" s="126"/>
      <c r="JI22" s="126"/>
      <c r="JJ22" s="126"/>
      <c r="JK22" s="126"/>
      <c r="JL22" s="126"/>
      <c r="JM22" s="126"/>
      <c r="JN22" s="126"/>
      <c r="JO22" s="126"/>
      <c r="JP22" s="126"/>
      <c r="JQ22" s="126"/>
      <c r="JR22" s="126"/>
      <c r="JS22" s="126"/>
      <c r="JT22" s="126"/>
      <c r="JU22" s="126"/>
      <c r="JV22" s="126"/>
      <c r="JW22" s="126"/>
      <c r="JX22" s="126"/>
      <c r="JY22" s="126"/>
      <c r="JZ22" s="126"/>
      <c r="KA22" s="126"/>
      <c r="KB22" s="126"/>
      <c r="KC22" s="126"/>
      <c r="KD22" s="126"/>
      <c r="KE22" s="126"/>
      <c r="KF22" s="128"/>
      <c r="KG22" s="128"/>
      <c r="KH22" s="128"/>
      <c r="KI22" s="128"/>
      <c r="KJ22" s="129"/>
      <c r="KK22" s="127"/>
      <c r="KL22" s="126"/>
      <c r="KM22" s="126"/>
      <c r="KN22" s="126"/>
      <c r="KO22" s="126"/>
      <c r="KP22" s="126"/>
      <c r="KQ22" s="126"/>
      <c r="KR22" s="126"/>
      <c r="KS22" s="126"/>
      <c r="KT22" s="126"/>
      <c r="KU22" s="126"/>
      <c r="KV22" s="126"/>
      <c r="KW22" s="126"/>
      <c r="KX22" s="126"/>
      <c r="KY22" s="126"/>
      <c r="KZ22" s="126"/>
      <c r="LA22" s="126"/>
      <c r="LB22" s="126"/>
      <c r="LC22" s="126"/>
      <c r="LD22" s="126"/>
      <c r="LE22" s="126"/>
      <c r="LF22" s="126"/>
      <c r="LG22" s="126"/>
      <c r="LH22" s="126"/>
      <c r="LI22" s="126"/>
      <c r="LJ22" s="126"/>
      <c r="LK22" s="126"/>
      <c r="LL22" s="126"/>
      <c r="LM22" s="126"/>
      <c r="LN22" s="126"/>
      <c r="LO22" s="126"/>
      <c r="LP22" s="126"/>
      <c r="LQ22" s="126"/>
      <c r="LR22" s="126"/>
      <c r="LS22" s="126"/>
      <c r="LT22" s="126"/>
      <c r="LU22" s="126"/>
      <c r="LV22" s="126"/>
      <c r="LW22" s="126"/>
      <c r="LX22" s="126"/>
      <c r="LY22" s="126"/>
      <c r="LZ22" s="126"/>
      <c r="MA22" s="126"/>
      <c r="MB22" s="126"/>
      <c r="MC22" s="126"/>
      <c r="MD22" s="126"/>
      <c r="ME22" s="126"/>
      <c r="MF22" s="126"/>
      <c r="MG22" s="126"/>
      <c r="MH22" s="126"/>
      <c r="MI22" s="126"/>
      <c r="MJ22" s="126"/>
      <c r="MK22" s="126"/>
      <c r="ML22" s="126"/>
      <c r="MM22" s="126"/>
      <c r="MN22" s="126"/>
      <c r="MO22" s="126"/>
      <c r="MP22" s="126"/>
      <c r="MQ22" s="126"/>
      <c r="MR22" s="126"/>
      <c r="MS22" s="126"/>
      <c r="MT22" s="126"/>
      <c r="MU22" s="126"/>
      <c r="MV22" s="126"/>
      <c r="MW22" s="126"/>
      <c r="MX22" s="126"/>
      <c r="MY22" s="126"/>
      <c r="MZ22" s="128"/>
      <c r="NA22" s="128"/>
      <c r="NB22" s="128"/>
      <c r="NC22" s="128"/>
      <c r="ND22" s="129"/>
      <c r="NE22" s="130"/>
      <c r="NF22" s="126"/>
      <c r="NG22" s="126"/>
      <c r="NH22" s="126"/>
      <c r="NI22" s="126"/>
      <c r="NJ22" s="126"/>
      <c r="NK22" s="126"/>
      <c r="NL22" s="126"/>
      <c r="NM22" s="126"/>
      <c r="NN22" s="126"/>
      <c r="NO22" s="126"/>
      <c r="NP22" s="126"/>
      <c r="NQ22" s="126"/>
      <c r="NR22" s="126"/>
      <c r="NS22" s="126"/>
      <c r="NT22" s="126"/>
      <c r="NU22" s="126"/>
      <c r="NV22" s="126"/>
      <c r="NW22" s="126"/>
      <c r="NX22" s="126"/>
      <c r="NY22" s="126"/>
      <c r="NZ22" s="126"/>
      <c r="OA22" s="126"/>
      <c r="OB22" s="126"/>
      <c r="OC22" s="126"/>
      <c r="OD22" s="126"/>
      <c r="OE22" s="126"/>
      <c r="OF22" s="126"/>
      <c r="OG22" s="126"/>
      <c r="OH22" s="126"/>
      <c r="OI22" s="126"/>
      <c r="OJ22" s="126"/>
      <c r="OK22" s="126"/>
      <c r="OL22" s="126"/>
      <c r="OM22" s="126"/>
      <c r="ON22" s="126"/>
      <c r="OO22" s="126"/>
      <c r="OP22" s="126"/>
      <c r="OQ22" s="126"/>
      <c r="OR22" s="126"/>
      <c r="OS22" s="126"/>
      <c r="OT22" s="126"/>
      <c r="OU22" s="126"/>
      <c r="OV22" s="126"/>
      <c r="OW22" s="126"/>
      <c r="OX22" s="126"/>
      <c r="OY22" s="126"/>
      <c r="OZ22" s="126"/>
      <c r="PA22" s="126"/>
      <c r="PB22" s="126"/>
      <c r="PC22" s="126"/>
      <c r="PD22" s="126"/>
      <c r="PE22" s="126"/>
      <c r="PF22" s="126"/>
      <c r="PG22" s="126"/>
      <c r="PH22" s="126"/>
      <c r="PI22" s="126"/>
      <c r="PJ22" s="126"/>
      <c r="PK22" s="126"/>
      <c r="PL22" s="126"/>
      <c r="PM22" s="126"/>
      <c r="PN22" s="126"/>
      <c r="PO22" s="126"/>
      <c r="PP22" s="126"/>
      <c r="PQ22" s="126"/>
      <c r="PR22" s="126"/>
      <c r="PS22" s="126"/>
      <c r="PT22" s="128"/>
      <c r="PU22" s="128"/>
      <c r="PV22" s="128"/>
      <c r="PW22" s="128"/>
      <c r="PX22" s="129"/>
    </row>
    <row r="23" spans="1:440" ht="14.25" customHeight="1">
      <c r="A23" s="322"/>
      <c r="B23" s="151" t="s">
        <v>34</v>
      </c>
      <c r="C23" s="126"/>
      <c r="D23" s="126"/>
      <c r="E23" s="126"/>
      <c r="F23" s="126"/>
      <c r="G23" s="126"/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126"/>
      <c r="S23" s="126"/>
      <c r="T23" s="126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  <c r="BI23" s="126"/>
      <c r="BJ23" s="126"/>
      <c r="BK23" s="126"/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8"/>
      <c r="BY23" s="128"/>
      <c r="BZ23" s="128"/>
      <c r="CA23" s="128"/>
      <c r="CB23" s="129"/>
      <c r="CC23" s="127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6"/>
      <c r="CY23" s="126"/>
      <c r="CZ23" s="126"/>
      <c r="DA23" s="126"/>
      <c r="DB23" s="126"/>
      <c r="DC23" s="126"/>
      <c r="DD23" s="126"/>
      <c r="DE23" s="126"/>
      <c r="DF23" s="126"/>
      <c r="DG23" s="126"/>
      <c r="DH23" s="126"/>
      <c r="DI23" s="126"/>
      <c r="DJ23" s="126"/>
      <c r="DK23" s="126"/>
      <c r="DL23" s="126"/>
      <c r="DM23" s="126"/>
      <c r="DN23" s="126"/>
      <c r="DO23" s="126"/>
      <c r="DP23" s="126"/>
      <c r="DQ23" s="126"/>
      <c r="DR23" s="126"/>
      <c r="DS23" s="126"/>
      <c r="DT23" s="126"/>
      <c r="DU23" s="126"/>
      <c r="DV23" s="126"/>
      <c r="DW23" s="126"/>
      <c r="DX23" s="126"/>
      <c r="DY23" s="126"/>
      <c r="DZ23" s="126"/>
      <c r="EA23" s="126"/>
      <c r="EB23" s="126"/>
      <c r="EC23" s="126"/>
      <c r="ED23" s="126"/>
      <c r="EE23" s="126"/>
      <c r="EF23" s="126"/>
      <c r="EG23" s="126"/>
      <c r="EH23" s="126"/>
      <c r="EI23" s="126"/>
      <c r="EJ23" s="126"/>
      <c r="EK23" s="126"/>
      <c r="EL23" s="126"/>
      <c r="EM23" s="126"/>
      <c r="EN23" s="126"/>
      <c r="EO23" s="126"/>
      <c r="EP23" s="126"/>
      <c r="EQ23" s="126"/>
      <c r="ER23" s="128"/>
      <c r="ES23" s="128"/>
      <c r="ET23" s="128"/>
      <c r="EU23" s="128"/>
      <c r="EV23" s="129"/>
      <c r="EW23" s="127"/>
      <c r="EX23" s="126"/>
      <c r="EY23" s="126"/>
      <c r="EZ23" s="126"/>
      <c r="FA23" s="126"/>
      <c r="FB23" s="126"/>
      <c r="FC23" s="126"/>
      <c r="FD23" s="126"/>
      <c r="FE23" s="126"/>
      <c r="FF23" s="126"/>
      <c r="FG23" s="126"/>
      <c r="FH23" s="126"/>
      <c r="FI23" s="126"/>
      <c r="FJ23" s="126"/>
      <c r="FK23" s="126"/>
      <c r="FL23" s="126"/>
      <c r="FM23" s="126"/>
      <c r="FN23" s="126"/>
      <c r="FO23" s="126"/>
      <c r="FP23" s="126"/>
      <c r="FQ23" s="126"/>
      <c r="FR23" s="126"/>
      <c r="FS23" s="126"/>
      <c r="FT23" s="126"/>
      <c r="FU23" s="126"/>
      <c r="FV23" s="126"/>
      <c r="FW23" s="126"/>
      <c r="FX23" s="126"/>
      <c r="FY23" s="126"/>
      <c r="FZ23" s="126"/>
      <c r="GA23" s="126"/>
      <c r="GB23" s="126"/>
      <c r="GC23" s="126"/>
      <c r="GD23" s="126"/>
      <c r="GE23" s="126"/>
      <c r="GF23" s="126"/>
      <c r="GG23" s="126"/>
      <c r="GH23" s="126"/>
      <c r="GI23" s="126"/>
      <c r="GJ23" s="126"/>
      <c r="GK23" s="126"/>
      <c r="GL23" s="126"/>
      <c r="GM23" s="126"/>
      <c r="GN23" s="126"/>
      <c r="GO23" s="126"/>
      <c r="GP23" s="126"/>
      <c r="GQ23" s="126"/>
      <c r="GR23" s="126"/>
      <c r="GS23" s="126"/>
      <c r="GT23" s="126"/>
      <c r="GU23" s="126"/>
      <c r="GV23" s="126"/>
      <c r="GW23" s="126"/>
      <c r="GX23" s="126"/>
      <c r="GY23" s="126"/>
      <c r="GZ23" s="126"/>
      <c r="HA23" s="126"/>
      <c r="HB23" s="126"/>
      <c r="HC23" s="126"/>
      <c r="HD23" s="126"/>
      <c r="HE23" s="126"/>
      <c r="HF23" s="126"/>
      <c r="HG23" s="126"/>
      <c r="HH23" s="126"/>
      <c r="HI23" s="126"/>
      <c r="HJ23" s="126"/>
      <c r="HK23" s="126"/>
      <c r="HL23" s="128"/>
      <c r="HM23" s="128"/>
      <c r="HN23" s="128"/>
      <c r="HO23" s="128"/>
      <c r="HP23" s="129"/>
      <c r="HQ23" s="127"/>
      <c r="HR23" s="126"/>
      <c r="HS23" s="126"/>
      <c r="HT23" s="126"/>
      <c r="HU23" s="126"/>
      <c r="HV23" s="126"/>
      <c r="HW23" s="126"/>
      <c r="HX23" s="126"/>
      <c r="HY23" s="126"/>
      <c r="HZ23" s="126"/>
      <c r="IA23" s="126"/>
      <c r="IB23" s="126"/>
      <c r="IC23" s="126"/>
      <c r="ID23" s="126"/>
      <c r="IE23" s="126"/>
      <c r="IF23" s="126"/>
      <c r="IG23" s="126"/>
      <c r="IH23" s="126"/>
      <c r="II23" s="126"/>
      <c r="IJ23" s="126"/>
      <c r="IK23" s="126"/>
      <c r="IL23" s="126"/>
      <c r="IM23" s="126"/>
      <c r="IN23" s="126"/>
      <c r="IO23" s="126"/>
      <c r="IP23" s="126"/>
      <c r="IQ23" s="126"/>
      <c r="IR23" s="126"/>
      <c r="IS23" s="126"/>
      <c r="IT23" s="126"/>
      <c r="IU23" s="126"/>
      <c r="IV23" s="126"/>
      <c r="IW23" s="126"/>
      <c r="IX23" s="126"/>
      <c r="IY23" s="126"/>
      <c r="IZ23" s="126"/>
      <c r="JA23" s="126"/>
      <c r="JB23" s="126"/>
      <c r="JC23" s="126"/>
      <c r="JD23" s="126"/>
      <c r="JE23" s="126"/>
      <c r="JF23" s="126"/>
      <c r="JG23" s="126"/>
      <c r="JH23" s="126"/>
      <c r="JI23" s="126"/>
      <c r="JJ23" s="126"/>
      <c r="JK23" s="126"/>
      <c r="JL23" s="126"/>
      <c r="JM23" s="126"/>
      <c r="JN23" s="126"/>
      <c r="JO23" s="126"/>
      <c r="JP23" s="126"/>
      <c r="JQ23" s="126"/>
      <c r="JR23" s="126"/>
      <c r="JS23" s="126"/>
      <c r="JT23" s="126"/>
      <c r="JU23" s="126"/>
      <c r="JV23" s="126"/>
      <c r="JW23" s="126"/>
      <c r="JX23" s="126"/>
      <c r="JY23" s="126"/>
      <c r="JZ23" s="126"/>
      <c r="KA23" s="126"/>
      <c r="KB23" s="126"/>
      <c r="KC23" s="126"/>
      <c r="KD23" s="126"/>
      <c r="KE23" s="126"/>
      <c r="KF23" s="128"/>
      <c r="KG23" s="128"/>
      <c r="KH23" s="128"/>
      <c r="KI23" s="128"/>
      <c r="KJ23" s="129"/>
      <c r="KK23" s="127"/>
      <c r="KL23" s="126"/>
      <c r="KM23" s="126"/>
      <c r="KN23" s="126"/>
      <c r="KO23" s="126"/>
      <c r="KP23" s="126"/>
      <c r="KQ23" s="126"/>
      <c r="KR23" s="126"/>
      <c r="KS23" s="126"/>
      <c r="KT23" s="126"/>
      <c r="KU23" s="126"/>
      <c r="KV23" s="126"/>
      <c r="KW23" s="126"/>
      <c r="KX23" s="126"/>
      <c r="KY23" s="126"/>
      <c r="KZ23" s="126"/>
      <c r="LA23" s="126"/>
      <c r="LB23" s="126"/>
      <c r="LC23" s="126"/>
      <c r="LD23" s="126"/>
      <c r="LE23" s="126"/>
      <c r="LF23" s="126"/>
      <c r="LG23" s="126"/>
      <c r="LH23" s="126"/>
      <c r="LI23" s="126"/>
      <c r="LJ23" s="126"/>
      <c r="LK23" s="126"/>
      <c r="LL23" s="126"/>
      <c r="LM23" s="126"/>
      <c r="LN23" s="126"/>
      <c r="LO23" s="126"/>
      <c r="LP23" s="126"/>
      <c r="LQ23" s="126"/>
      <c r="LR23" s="126"/>
      <c r="LS23" s="126"/>
      <c r="LT23" s="126"/>
      <c r="LU23" s="126"/>
      <c r="LV23" s="126"/>
      <c r="LW23" s="126"/>
      <c r="LX23" s="126"/>
      <c r="LY23" s="126"/>
      <c r="LZ23" s="126"/>
      <c r="MA23" s="126"/>
      <c r="MB23" s="126"/>
      <c r="MC23" s="126"/>
      <c r="MD23" s="126"/>
      <c r="ME23" s="126"/>
      <c r="MF23" s="126"/>
      <c r="MG23" s="126"/>
      <c r="MH23" s="126"/>
      <c r="MI23" s="126"/>
      <c r="MJ23" s="126"/>
      <c r="MK23" s="126"/>
      <c r="ML23" s="126"/>
      <c r="MM23" s="126"/>
      <c r="MN23" s="126"/>
      <c r="MO23" s="126"/>
      <c r="MP23" s="126"/>
      <c r="MQ23" s="126"/>
      <c r="MR23" s="126"/>
      <c r="MS23" s="126"/>
      <c r="MT23" s="126"/>
      <c r="MU23" s="126"/>
      <c r="MV23" s="126"/>
      <c r="MW23" s="126"/>
      <c r="MX23" s="126"/>
      <c r="MY23" s="126"/>
      <c r="MZ23" s="128"/>
      <c r="NA23" s="128"/>
      <c r="NB23" s="128"/>
      <c r="NC23" s="128"/>
      <c r="ND23" s="129"/>
      <c r="NE23" s="130"/>
      <c r="NF23" s="126"/>
      <c r="NG23" s="126"/>
      <c r="NH23" s="126"/>
      <c r="NI23" s="126"/>
      <c r="NJ23" s="126"/>
      <c r="NK23" s="126"/>
      <c r="NL23" s="126"/>
      <c r="NM23" s="126"/>
      <c r="NN23" s="126"/>
      <c r="NO23" s="126"/>
      <c r="NP23" s="126"/>
      <c r="NQ23" s="126"/>
      <c r="NR23" s="126"/>
      <c r="NS23" s="126"/>
      <c r="NT23" s="126"/>
      <c r="NU23" s="126"/>
      <c r="NV23" s="126"/>
      <c r="NW23" s="126"/>
      <c r="NX23" s="126"/>
      <c r="NY23" s="126"/>
      <c r="NZ23" s="126"/>
      <c r="OA23" s="126"/>
      <c r="OB23" s="126"/>
      <c r="OC23" s="126"/>
      <c r="OD23" s="126"/>
      <c r="OE23" s="126"/>
      <c r="OF23" s="126"/>
      <c r="OG23" s="126"/>
      <c r="OH23" s="126"/>
      <c r="OI23" s="126"/>
      <c r="OJ23" s="126"/>
      <c r="OK23" s="126"/>
      <c r="OL23" s="126"/>
      <c r="OM23" s="126"/>
      <c r="ON23" s="126"/>
      <c r="OO23" s="126"/>
      <c r="OP23" s="126"/>
      <c r="OQ23" s="126"/>
      <c r="OR23" s="126"/>
      <c r="OS23" s="126"/>
      <c r="OT23" s="126"/>
      <c r="OU23" s="126"/>
      <c r="OV23" s="126"/>
      <c r="OW23" s="126"/>
      <c r="OX23" s="126"/>
      <c r="OY23" s="126"/>
      <c r="OZ23" s="126"/>
      <c r="PA23" s="126"/>
      <c r="PB23" s="126"/>
      <c r="PC23" s="126"/>
      <c r="PD23" s="126"/>
      <c r="PE23" s="126"/>
      <c r="PF23" s="126"/>
      <c r="PG23" s="126"/>
      <c r="PH23" s="126"/>
      <c r="PI23" s="126"/>
      <c r="PJ23" s="126"/>
      <c r="PK23" s="126"/>
      <c r="PL23" s="126"/>
      <c r="PM23" s="126"/>
      <c r="PN23" s="126"/>
      <c r="PO23" s="126"/>
      <c r="PP23" s="126"/>
      <c r="PQ23" s="126"/>
      <c r="PR23" s="126"/>
      <c r="PS23" s="126"/>
      <c r="PT23" s="128"/>
      <c r="PU23" s="128"/>
      <c r="PV23" s="128"/>
      <c r="PW23" s="128"/>
      <c r="PX23" s="129"/>
    </row>
    <row r="24" spans="1:440" ht="14.25" customHeight="1">
      <c r="A24" s="152" t="s">
        <v>35</v>
      </c>
      <c r="B24" s="147" t="s">
        <v>36</v>
      </c>
      <c r="C24" s="148"/>
      <c r="D24" s="148"/>
      <c r="E24" s="148"/>
      <c r="F24" s="148"/>
      <c r="G24" s="148"/>
      <c r="H24" s="148"/>
      <c r="I24" s="148"/>
      <c r="J24" s="148"/>
      <c r="K24" s="148"/>
      <c r="L24" s="148"/>
      <c r="M24" s="148"/>
      <c r="N24" s="148"/>
      <c r="O24" s="148"/>
      <c r="P24" s="148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>
        <v>9</v>
      </c>
      <c r="AN24" s="148"/>
      <c r="AO24" s="148"/>
      <c r="AP24" s="148">
        <v>19</v>
      </c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  <c r="BI24" s="148"/>
      <c r="BJ24" s="148"/>
      <c r="BK24" s="148"/>
      <c r="BL24" s="148"/>
      <c r="BM24" s="148"/>
      <c r="BN24" s="148"/>
      <c r="BO24" s="148"/>
      <c r="BP24" s="148"/>
      <c r="BQ24" s="148"/>
      <c r="BR24" s="153">
        <v>40</v>
      </c>
      <c r="BS24" s="148"/>
      <c r="BT24" s="148"/>
      <c r="BU24" s="148"/>
      <c r="BV24" s="148"/>
      <c r="BW24" s="148"/>
      <c r="BX24" s="149"/>
      <c r="BY24" s="149"/>
      <c r="BZ24" s="149"/>
      <c r="CA24" s="149"/>
      <c r="CB24" s="150"/>
      <c r="CC24" s="127"/>
      <c r="CD24" s="148"/>
      <c r="CE24" s="148"/>
      <c r="CF24" s="148"/>
      <c r="CG24" s="148"/>
      <c r="CH24" s="148"/>
      <c r="CI24" s="148"/>
      <c r="CJ24" s="148"/>
      <c r="CK24" s="148"/>
      <c r="CL24" s="148"/>
      <c r="CM24" s="148"/>
      <c r="CN24" s="148">
        <v>3</v>
      </c>
      <c r="CO24" s="148"/>
      <c r="CP24" s="148"/>
      <c r="CQ24" s="148"/>
      <c r="CR24" s="148"/>
      <c r="CS24" s="148">
        <v>20</v>
      </c>
      <c r="CT24" s="148"/>
      <c r="CU24" s="148"/>
      <c r="CV24" s="148"/>
      <c r="CW24" s="148"/>
      <c r="CX24" s="148"/>
      <c r="CY24" s="148"/>
      <c r="CZ24" s="148"/>
      <c r="DA24" s="148"/>
      <c r="DB24" s="148"/>
      <c r="DC24" s="148"/>
      <c r="DD24" s="148"/>
      <c r="DE24" s="148">
        <v>3</v>
      </c>
      <c r="DF24" s="148"/>
      <c r="DG24" s="148"/>
      <c r="DH24" s="148"/>
      <c r="DI24" s="148"/>
      <c r="DJ24" s="148"/>
      <c r="DK24" s="148"/>
      <c r="DL24" s="148"/>
      <c r="DM24" s="148"/>
      <c r="DN24" s="148"/>
      <c r="DO24" s="148"/>
      <c r="DP24" s="148"/>
      <c r="DQ24" s="148"/>
      <c r="DR24" s="148"/>
      <c r="DS24" s="148"/>
      <c r="DT24" s="148"/>
      <c r="DU24" s="148"/>
      <c r="DV24" s="148"/>
      <c r="DW24" s="148"/>
      <c r="DX24" s="148"/>
      <c r="DY24" s="148"/>
      <c r="DZ24" s="148"/>
      <c r="EA24" s="148"/>
      <c r="EB24" s="148"/>
      <c r="EC24" s="148"/>
      <c r="ED24" s="148"/>
      <c r="EE24" s="148"/>
      <c r="EF24" s="148"/>
      <c r="EG24" s="148"/>
      <c r="EH24" s="148"/>
      <c r="EI24" s="148"/>
      <c r="EJ24" s="148"/>
      <c r="EK24" s="148"/>
      <c r="EL24" s="148"/>
      <c r="EM24" s="148"/>
      <c r="EN24" s="148"/>
      <c r="EO24" s="148"/>
      <c r="EP24" s="148"/>
      <c r="EQ24" s="148"/>
      <c r="ER24" s="149"/>
      <c r="ES24" s="149"/>
      <c r="ET24" s="149"/>
      <c r="EU24" s="149"/>
      <c r="EV24" s="150"/>
      <c r="EW24" s="127"/>
      <c r="EX24" s="148"/>
      <c r="EY24" s="148"/>
      <c r="EZ24" s="148"/>
      <c r="FA24" s="148"/>
      <c r="FB24" s="148"/>
      <c r="FC24" s="148"/>
      <c r="FD24" s="148"/>
      <c r="FE24" s="148"/>
      <c r="FF24" s="148"/>
      <c r="FG24" s="148"/>
      <c r="FH24" s="148"/>
      <c r="FI24" s="148"/>
      <c r="FJ24" s="148"/>
      <c r="FK24" s="148"/>
      <c r="FL24" s="148"/>
      <c r="FM24" s="148"/>
      <c r="FN24" s="148"/>
      <c r="FO24" s="148"/>
      <c r="FP24" s="148"/>
      <c r="FQ24" s="148"/>
      <c r="FR24" s="148"/>
      <c r="FS24" s="148"/>
      <c r="FT24" s="148"/>
      <c r="FU24" s="148"/>
      <c r="FV24" s="148"/>
      <c r="FW24" s="148"/>
      <c r="FX24" s="148"/>
      <c r="FY24" s="148"/>
      <c r="FZ24" s="148"/>
      <c r="GA24" s="148"/>
      <c r="GB24" s="148"/>
      <c r="GC24" s="148"/>
      <c r="GD24" s="148"/>
      <c r="GE24" s="148"/>
      <c r="GF24" s="148"/>
      <c r="GG24" s="148"/>
      <c r="GH24" s="148"/>
      <c r="GI24" s="148"/>
      <c r="GJ24" s="148"/>
      <c r="GK24" s="148"/>
      <c r="GL24" s="148"/>
      <c r="GM24" s="148"/>
      <c r="GN24" s="148"/>
      <c r="GO24" s="148"/>
      <c r="GP24" s="148"/>
      <c r="GQ24" s="148"/>
      <c r="GR24" s="148"/>
      <c r="GS24" s="148"/>
      <c r="GT24" s="148"/>
      <c r="GU24" s="148"/>
      <c r="GV24" s="148"/>
      <c r="GW24" s="148"/>
      <c r="GX24" s="148"/>
      <c r="GY24" s="148"/>
      <c r="GZ24" s="148"/>
      <c r="HA24" s="148"/>
      <c r="HB24" s="148"/>
      <c r="HC24" s="148"/>
      <c r="HD24" s="148"/>
      <c r="HE24" s="148"/>
      <c r="HF24" s="148">
        <v>4</v>
      </c>
      <c r="HG24" s="148"/>
      <c r="HH24" s="148"/>
      <c r="HI24" s="148"/>
      <c r="HJ24" s="148"/>
      <c r="HK24" s="148"/>
      <c r="HL24" s="149"/>
      <c r="HM24" s="149"/>
      <c r="HN24" s="149"/>
      <c r="HO24" s="149"/>
      <c r="HP24" s="150"/>
      <c r="HQ24" s="127"/>
      <c r="HR24" s="148"/>
      <c r="HS24" s="148"/>
      <c r="HT24" s="148"/>
      <c r="HU24" s="148"/>
      <c r="HV24" s="148"/>
      <c r="HW24" s="148"/>
      <c r="HX24" s="148"/>
      <c r="HY24" s="148"/>
      <c r="HZ24" s="148">
        <v>10</v>
      </c>
      <c r="IA24" s="148">
        <v>10</v>
      </c>
      <c r="IB24" s="148"/>
      <c r="IC24" s="148"/>
      <c r="ID24" s="148"/>
      <c r="IE24" s="148"/>
      <c r="IF24" s="148"/>
      <c r="IG24" s="148"/>
      <c r="IH24" s="148"/>
      <c r="II24" s="148"/>
      <c r="IJ24" s="148"/>
      <c r="IK24" s="148"/>
      <c r="IL24" s="148"/>
      <c r="IM24" s="148"/>
      <c r="IN24" s="148"/>
      <c r="IO24" s="148"/>
      <c r="IP24" s="148"/>
      <c r="IQ24" s="148">
        <v>5</v>
      </c>
      <c r="IR24" s="148"/>
      <c r="IS24" s="148"/>
      <c r="IT24" s="148"/>
      <c r="IU24" s="148"/>
      <c r="IV24" s="148"/>
      <c r="IW24" s="148"/>
      <c r="IX24" s="148"/>
      <c r="IY24" s="148"/>
      <c r="IZ24" s="148"/>
      <c r="JA24" s="148"/>
      <c r="JB24" s="148"/>
      <c r="JC24" s="148"/>
      <c r="JD24" s="148"/>
      <c r="JE24" s="148"/>
      <c r="JF24" s="148"/>
      <c r="JG24" s="148"/>
      <c r="JH24" s="148"/>
      <c r="JI24" s="148"/>
      <c r="JJ24" s="148"/>
      <c r="JK24" s="148"/>
      <c r="JL24" s="148"/>
      <c r="JM24" s="148"/>
      <c r="JN24" s="148"/>
      <c r="JO24" s="148"/>
      <c r="JP24" s="148"/>
      <c r="JQ24" s="148"/>
      <c r="JR24" s="148"/>
      <c r="JS24" s="148"/>
      <c r="JT24" s="148"/>
      <c r="JU24" s="148"/>
      <c r="JV24" s="148"/>
      <c r="JW24" s="148"/>
      <c r="JX24" s="148"/>
      <c r="JY24" s="148"/>
      <c r="JZ24" s="148"/>
      <c r="KA24" s="148"/>
      <c r="KB24" s="148"/>
      <c r="KC24" s="148"/>
      <c r="KD24" s="148"/>
      <c r="KE24" s="148"/>
      <c r="KF24" s="149"/>
      <c r="KG24" s="149"/>
      <c r="KH24" s="149"/>
      <c r="KI24" s="149"/>
      <c r="KJ24" s="150"/>
      <c r="KK24" s="127"/>
      <c r="KL24" s="148"/>
      <c r="KM24" s="148"/>
      <c r="KN24" s="148"/>
      <c r="KO24" s="148"/>
      <c r="KP24" s="148"/>
      <c r="KQ24" s="148"/>
      <c r="KR24" s="148"/>
      <c r="KS24" s="148"/>
      <c r="KT24" s="148"/>
      <c r="KU24" s="148"/>
      <c r="KV24" s="148"/>
      <c r="KW24" s="153">
        <v>5</v>
      </c>
      <c r="KX24" s="148"/>
      <c r="KY24" s="148"/>
      <c r="KZ24" s="148"/>
      <c r="LA24" s="148"/>
      <c r="LB24" s="148"/>
      <c r="LC24" s="148"/>
      <c r="LD24" s="148"/>
      <c r="LE24" s="148"/>
      <c r="LF24" s="148"/>
      <c r="LG24" s="148"/>
      <c r="LH24" s="148"/>
      <c r="LI24" s="148"/>
      <c r="LJ24" s="148"/>
      <c r="LK24" s="148"/>
      <c r="LL24" s="148"/>
      <c r="LM24" s="148"/>
      <c r="LN24" s="153">
        <v>3</v>
      </c>
      <c r="LO24" s="148"/>
      <c r="LP24" s="148"/>
      <c r="LQ24" s="148"/>
      <c r="LR24" s="148"/>
      <c r="LS24" s="148"/>
      <c r="LT24" s="148"/>
      <c r="LU24" s="148"/>
      <c r="LV24" s="148"/>
      <c r="LW24" s="148"/>
      <c r="LX24" s="148"/>
      <c r="LY24" s="148"/>
      <c r="LZ24" s="148"/>
      <c r="MA24" s="148"/>
      <c r="MB24" s="148"/>
      <c r="MC24" s="148"/>
      <c r="MD24" s="148"/>
      <c r="ME24" s="148"/>
      <c r="MF24" s="148"/>
      <c r="MG24" s="148"/>
      <c r="MH24" s="148"/>
      <c r="MI24" s="148"/>
      <c r="MJ24" s="148"/>
      <c r="MK24" s="148"/>
      <c r="ML24" s="148"/>
      <c r="MM24" s="148"/>
      <c r="MN24" s="148"/>
      <c r="MO24" s="148"/>
      <c r="MP24" s="148"/>
      <c r="MQ24" s="148"/>
      <c r="MR24" s="148"/>
      <c r="MS24" s="148"/>
      <c r="MT24" s="148"/>
      <c r="MU24" s="148"/>
      <c r="MV24" s="148"/>
      <c r="MW24" s="148"/>
      <c r="MX24" s="148"/>
      <c r="MY24" s="148"/>
      <c r="MZ24" s="149"/>
      <c r="NA24" s="149"/>
      <c r="NB24" s="149"/>
      <c r="NC24" s="149"/>
      <c r="ND24" s="150"/>
      <c r="NE24" s="130"/>
      <c r="NF24" s="148"/>
      <c r="NG24" s="148"/>
      <c r="NH24" s="148"/>
      <c r="NI24" s="148"/>
      <c r="NJ24" s="148"/>
      <c r="NK24" s="148"/>
      <c r="NL24" s="148"/>
      <c r="NM24" s="148"/>
      <c r="NN24" s="148"/>
      <c r="NO24" s="148"/>
      <c r="NP24" s="148"/>
      <c r="NQ24" s="148"/>
      <c r="NR24" s="148"/>
      <c r="NS24" s="148"/>
      <c r="NT24" s="148"/>
      <c r="NU24" s="148"/>
      <c r="NV24" s="148"/>
      <c r="NW24" s="148"/>
      <c r="NX24" s="148"/>
      <c r="NY24" s="148"/>
      <c r="NZ24" s="148"/>
      <c r="OA24" s="148"/>
      <c r="OB24" s="148"/>
      <c r="OC24" s="148"/>
      <c r="OD24" s="148"/>
      <c r="OE24" s="153">
        <v>3</v>
      </c>
      <c r="OF24" s="148"/>
      <c r="OG24" s="148"/>
      <c r="OH24" s="148"/>
      <c r="OI24" s="148"/>
      <c r="OJ24" s="148"/>
      <c r="OK24" s="148"/>
      <c r="OL24" s="148"/>
      <c r="OM24" s="148"/>
      <c r="ON24" s="148"/>
      <c r="OO24" s="148"/>
      <c r="OP24" s="148"/>
      <c r="OQ24" s="148"/>
      <c r="OR24" s="148"/>
      <c r="OS24" s="148"/>
      <c r="OT24" s="148"/>
      <c r="OU24" s="148"/>
      <c r="OV24" s="148"/>
      <c r="OW24" s="148"/>
      <c r="OX24" s="148"/>
      <c r="OY24" s="148"/>
      <c r="OZ24" s="148"/>
      <c r="PA24" s="148"/>
      <c r="PB24" s="148"/>
      <c r="PC24" s="148"/>
      <c r="PD24" s="148"/>
      <c r="PE24" s="148"/>
      <c r="PF24" s="148"/>
      <c r="PG24" s="148"/>
      <c r="PH24" s="148"/>
      <c r="PI24" s="148"/>
      <c r="PJ24" s="148"/>
      <c r="PK24" s="148"/>
      <c r="PL24" s="148"/>
      <c r="PM24" s="148"/>
      <c r="PN24" s="148"/>
      <c r="PO24" s="153">
        <v>16</v>
      </c>
      <c r="PP24" s="148"/>
      <c r="PQ24" s="148"/>
      <c r="PR24" s="148"/>
      <c r="PS24" s="148"/>
      <c r="PT24" s="149"/>
      <c r="PU24" s="149"/>
      <c r="PV24" s="149"/>
      <c r="PW24" s="149"/>
      <c r="PX24" s="150"/>
    </row>
    <row r="25" spans="1:440" ht="14.25" customHeight="1">
      <c r="A25" s="320" t="s">
        <v>37</v>
      </c>
      <c r="B25" s="140" t="s">
        <v>38</v>
      </c>
      <c r="C25" s="141"/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141"/>
      <c r="T25" s="141"/>
      <c r="U25" s="141"/>
      <c r="V25" s="141">
        <v>50</v>
      </c>
      <c r="W25" s="141"/>
      <c r="X25" s="141"/>
      <c r="Y25" s="141"/>
      <c r="Z25" s="141"/>
      <c r="AA25" s="141"/>
      <c r="AB25" s="141"/>
      <c r="AC25" s="141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>
        <v>5</v>
      </c>
      <c r="AN25" s="141"/>
      <c r="AO25" s="141"/>
      <c r="AP25" s="141">
        <v>10</v>
      </c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  <c r="BA25" s="141"/>
      <c r="BB25" s="141"/>
      <c r="BC25" s="141"/>
      <c r="BD25" s="141"/>
      <c r="BE25" s="141"/>
      <c r="BF25" s="141"/>
      <c r="BG25" s="141"/>
      <c r="BH25" s="141"/>
      <c r="BI25" s="141"/>
      <c r="BJ25" s="141"/>
      <c r="BK25" s="141"/>
      <c r="BL25" s="141"/>
      <c r="BM25" s="141"/>
      <c r="BN25" s="141"/>
      <c r="BO25" s="141"/>
      <c r="BP25" s="141"/>
      <c r="BQ25" s="141"/>
      <c r="BR25" s="141"/>
      <c r="BS25" s="141"/>
      <c r="BT25" s="141"/>
      <c r="BU25" s="141"/>
      <c r="BV25" s="141"/>
      <c r="BW25" s="141"/>
      <c r="BX25" s="142"/>
      <c r="BY25" s="142"/>
      <c r="BZ25" s="142"/>
      <c r="CA25" s="142"/>
      <c r="CB25" s="143"/>
      <c r="CC25" s="127"/>
      <c r="CD25" s="141"/>
      <c r="CE25" s="141"/>
      <c r="CF25" s="141"/>
      <c r="CG25" s="141"/>
      <c r="CH25" s="141"/>
      <c r="CI25" s="141"/>
      <c r="CJ25" s="141"/>
      <c r="CK25" s="141"/>
      <c r="CL25" s="141"/>
      <c r="CM25" s="141"/>
      <c r="CN25" s="141"/>
      <c r="CO25" s="141"/>
      <c r="CP25" s="141"/>
      <c r="CQ25" s="141">
        <v>15</v>
      </c>
      <c r="CR25" s="141"/>
      <c r="CS25" s="141"/>
      <c r="CT25" s="141"/>
      <c r="CU25" s="141"/>
      <c r="CV25" s="141"/>
      <c r="CW25" s="141"/>
      <c r="CX25" s="141"/>
      <c r="CY25" s="141"/>
      <c r="CZ25" s="141"/>
      <c r="DA25" s="141"/>
      <c r="DB25" s="141"/>
      <c r="DC25" s="141"/>
      <c r="DD25" s="141"/>
      <c r="DE25" s="141"/>
      <c r="DF25" s="141"/>
      <c r="DG25" s="141"/>
      <c r="DH25" s="141"/>
      <c r="DI25" s="141"/>
      <c r="DJ25" s="141"/>
      <c r="DK25" s="141"/>
      <c r="DL25" s="141"/>
      <c r="DM25" s="141"/>
      <c r="DN25" s="141"/>
      <c r="DO25" s="141"/>
      <c r="DP25" s="141"/>
      <c r="DQ25" s="141"/>
      <c r="DR25" s="141"/>
      <c r="DS25" s="141"/>
      <c r="DT25" s="141"/>
      <c r="DU25" s="141"/>
      <c r="DV25" s="141"/>
      <c r="DW25" s="141"/>
      <c r="DX25" s="141"/>
      <c r="DY25" s="141"/>
      <c r="DZ25" s="141"/>
      <c r="EA25" s="141"/>
      <c r="EB25" s="141"/>
      <c r="EC25" s="141"/>
      <c r="ED25" s="141"/>
      <c r="EE25" s="141"/>
      <c r="EF25" s="141"/>
      <c r="EG25" s="141"/>
      <c r="EH25" s="141"/>
      <c r="EI25" s="141"/>
      <c r="EJ25" s="141"/>
      <c r="EK25" s="141"/>
      <c r="EL25" s="141"/>
      <c r="EM25" s="141"/>
      <c r="EN25" s="141"/>
      <c r="EO25" s="141"/>
      <c r="EP25" s="141"/>
      <c r="EQ25" s="141"/>
      <c r="ER25" s="142"/>
      <c r="ES25" s="142"/>
      <c r="ET25" s="142"/>
      <c r="EU25" s="142"/>
      <c r="EV25" s="143"/>
      <c r="EW25" s="127"/>
      <c r="EX25" s="141"/>
      <c r="EY25" s="141"/>
      <c r="EZ25" s="141"/>
      <c r="FA25" s="141"/>
      <c r="FB25" s="141"/>
      <c r="FC25" s="141"/>
      <c r="FD25" s="141"/>
      <c r="FE25" s="141"/>
      <c r="FF25" s="141"/>
      <c r="FG25" s="141">
        <v>5</v>
      </c>
      <c r="FH25" s="141"/>
      <c r="FI25" s="141"/>
      <c r="FJ25" s="141">
        <v>1</v>
      </c>
      <c r="FK25" s="141"/>
      <c r="FL25" s="141"/>
      <c r="FM25" s="141"/>
      <c r="FN25" s="141"/>
      <c r="FO25" s="141"/>
      <c r="FP25" s="141"/>
      <c r="FQ25" s="141"/>
      <c r="FR25" s="141"/>
      <c r="FS25" s="141"/>
      <c r="FT25" s="141"/>
      <c r="FU25" s="141"/>
      <c r="FV25" s="141"/>
      <c r="FW25" s="141"/>
      <c r="FX25" s="141"/>
      <c r="FY25" s="141"/>
      <c r="FZ25" s="141"/>
      <c r="GA25" s="141"/>
      <c r="GB25" s="141"/>
      <c r="GC25" s="141"/>
      <c r="GD25" s="141"/>
      <c r="GE25" s="141"/>
      <c r="GF25" s="141"/>
      <c r="GG25" s="141"/>
      <c r="GH25" s="141"/>
      <c r="GI25" s="141"/>
      <c r="GJ25" s="141"/>
      <c r="GK25" s="141"/>
      <c r="GL25" s="141"/>
      <c r="GM25" s="141"/>
      <c r="GN25" s="141"/>
      <c r="GO25" s="141"/>
      <c r="GP25" s="141"/>
      <c r="GQ25" s="141"/>
      <c r="GR25" s="141"/>
      <c r="GS25" s="141"/>
      <c r="GT25" s="141"/>
      <c r="GU25" s="141"/>
      <c r="GV25" s="141"/>
      <c r="GW25" s="141"/>
      <c r="GX25" s="141"/>
      <c r="GY25" s="141"/>
      <c r="GZ25" s="141"/>
      <c r="HA25" s="141"/>
      <c r="HB25" s="141"/>
      <c r="HC25" s="141"/>
      <c r="HD25" s="141"/>
      <c r="HE25" s="141"/>
      <c r="HF25" s="141"/>
      <c r="HG25" s="141"/>
      <c r="HH25" s="141"/>
      <c r="HI25" s="141"/>
      <c r="HJ25" s="141"/>
      <c r="HK25" s="141"/>
      <c r="HL25" s="142"/>
      <c r="HM25" s="142"/>
      <c r="HN25" s="142"/>
      <c r="HO25" s="142"/>
      <c r="HP25" s="143"/>
      <c r="HQ25" s="127"/>
      <c r="HR25" s="141"/>
      <c r="HS25" s="141"/>
      <c r="HT25" s="141"/>
      <c r="HU25" s="141"/>
      <c r="HV25" s="141"/>
      <c r="HW25" s="141"/>
      <c r="HX25" s="141"/>
      <c r="HY25" s="141"/>
      <c r="HZ25" s="141"/>
      <c r="IA25" s="141"/>
      <c r="IB25" s="141"/>
      <c r="IC25" s="141"/>
      <c r="ID25" s="141"/>
      <c r="IE25" s="141"/>
      <c r="IF25" s="141"/>
      <c r="IG25" s="141"/>
      <c r="IH25" s="141"/>
      <c r="II25" s="141"/>
      <c r="IJ25" s="141"/>
      <c r="IK25" s="141"/>
      <c r="IL25" s="141"/>
      <c r="IM25" s="141"/>
      <c r="IN25" s="141"/>
      <c r="IO25" s="141"/>
      <c r="IP25" s="141"/>
      <c r="IQ25" s="141"/>
      <c r="IR25" s="141"/>
      <c r="IS25" s="141"/>
      <c r="IT25" s="141"/>
      <c r="IU25" s="141"/>
      <c r="IV25" s="141"/>
      <c r="IW25" s="141"/>
      <c r="IX25" s="141"/>
      <c r="IY25" s="141"/>
      <c r="IZ25" s="141"/>
      <c r="JA25" s="141"/>
      <c r="JB25" s="141"/>
      <c r="JC25" s="141"/>
      <c r="JD25" s="141"/>
      <c r="JE25" s="141"/>
      <c r="JF25" s="141"/>
      <c r="JG25" s="141"/>
      <c r="JH25" s="141"/>
      <c r="JI25" s="141"/>
      <c r="JJ25" s="141"/>
      <c r="JK25" s="141"/>
      <c r="JL25" s="141"/>
      <c r="JM25" s="141"/>
      <c r="JN25" s="141"/>
      <c r="JO25" s="141"/>
      <c r="JP25" s="141"/>
      <c r="JQ25" s="141"/>
      <c r="JR25" s="141"/>
      <c r="JS25" s="141"/>
      <c r="JT25" s="141"/>
      <c r="JU25" s="141"/>
      <c r="JV25" s="141"/>
      <c r="JW25" s="141"/>
      <c r="JX25" s="141"/>
      <c r="JY25" s="141"/>
      <c r="JZ25" s="141"/>
      <c r="KA25" s="141"/>
      <c r="KB25" s="141"/>
      <c r="KC25" s="141"/>
      <c r="KD25" s="141"/>
      <c r="KE25" s="141"/>
      <c r="KF25" s="142"/>
      <c r="KG25" s="142"/>
      <c r="KH25" s="142"/>
      <c r="KI25" s="142"/>
      <c r="KJ25" s="143"/>
      <c r="KK25" s="127"/>
      <c r="KL25" s="141"/>
      <c r="KM25" s="141"/>
      <c r="KN25" s="141"/>
      <c r="KO25" s="141"/>
      <c r="KP25" s="141"/>
      <c r="KQ25" s="141"/>
      <c r="KR25" s="141"/>
      <c r="KS25" s="141"/>
      <c r="KT25" s="141"/>
      <c r="KU25" s="141"/>
      <c r="KV25" s="141"/>
      <c r="KW25" s="141"/>
      <c r="KX25" s="141"/>
      <c r="KY25" s="141"/>
      <c r="KZ25" s="141"/>
      <c r="LA25" s="141"/>
      <c r="LB25" s="141"/>
      <c r="LC25" s="141"/>
      <c r="LD25" s="141"/>
      <c r="LE25" s="141"/>
      <c r="LF25" s="141"/>
      <c r="LG25" s="141"/>
      <c r="LH25" s="141"/>
      <c r="LI25" s="141"/>
      <c r="LJ25" s="141"/>
      <c r="LK25" s="141"/>
      <c r="LL25" s="141"/>
      <c r="LM25" s="141"/>
      <c r="LN25" s="141"/>
      <c r="LO25" s="141"/>
      <c r="LP25" s="141"/>
      <c r="LQ25" s="141"/>
      <c r="LR25" s="141"/>
      <c r="LS25" s="141"/>
      <c r="LT25" s="141"/>
      <c r="LU25" s="141"/>
      <c r="LV25" s="141"/>
      <c r="LW25" s="141"/>
      <c r="LX25" s="141"/>
      <c r="LY25" s="141"/>
      <c r="LZ25" s="141"/>
      <c r="MA25" s="141"/>
      <c r="MB25" s="141"/>
      <c r="MC25" s="141"/>
      <c r="MD25" s="141"/>
      <c r="ME25" s="141"/>
      <c r="MF25" s="141"/>
      <c r="MG25" s="141"/>
      <c r="MH25" s="141"/>
      <c r="MI25" s="141"/>
      <c r="MJ25" s="141"/>
      <c r="MK25" s="141"/>
      <c r="ML25" s="141"/>
      <c r="MM25" s="141"/>
      <c r="MN25" s="141"/>
      <c r="MO25" s="141"/>
      <c r="MP25" s="141"/>
      <c r="MQ25" s="141"/>
      <c r="MR25" s="141"/>
      <c r="MS25" s="141"/>
      <c r="MT25" s="141"/>
      <c r="MU25" s="141"/>
      <c r="MV25" s="141"/>
      <c r="MW25" s="141"/>
      <c r="MX25" s="141"/>
      <c r="MY25" s="141"/>
      <c r="MZ25" s="142"/>
      <c r="NA25" s="142"/>
      <c r="NB25" s="142"/>
      <c r="NC25" s="142"/>
      <c r="ND25" s="143"/>
      <c r="NE25" s="130"/>
      <c r="NF25" s="141"/>
      <c r="NG25" s="141"/>
      <c r="NH25" s="141"/>
      <c r="NI25" s="141"/>
      <c r="NJ25" s="141"/>
      <c r="NK25" s="141"/>
      <c r="NL25" s="141"/>
      <c r="NM25" s="141"/>
      <c r="NN25" s="141"/>
      <c r="NO25" s="141"/>
      <c r="NP25" s="141"/>
      <c r="NQ25" s="141"/>
      <c r="NR25" s="141"/>
      <c r="NS25" s="141"/>
      <c r="NT25" s="141"/>
      <c r="NU25" s="141"/>
      <c r="NV25" s="141"/>
      <c r="NW25" s="141"/>
      <c r="NX25" s="141"/>
      <c r="NY25" s="141"/>
      <c r="NZ25" s="141"/>
      <c r="OA25" s="141"/>
      <c r="OB25" s="141"/>
      <c r="OC25" s="141"/>
      <c r="OD25" s="141"/>
      <c r="OE25" s="141"/>
      <c r="OF25" s="141"/>
      <c r="OG25" s="141"/>
      <c r="OH25" s="141"/>
      <c r="OI25" s="141"/>
      <c r="OJ25" s="141"/>
      <c r="OK25" s="141"/>
      <c r="OL25" s="141"/>
      <c r="OM25" s="141"/>
      <c r="ON25" s="141"/>
      <c r="OO25" s="141"/>
      <c r="OP25" s="141"/>
      <c r="OQ25" s="141"/>
      <c r="OR25" s="141"/>
      <c r="OS25" s="141"/>
      <c r="OT25" s="141"/>
      <c r="OU25" s="141"/>
      <c r="OV25" s="141"/>
      <c r="OW25" s="141"/>
      <c r="OX25" s="141"/>
      <c r="OY25" s="141"/>
      <c r="OZ25" s="141"/>
      <c r="PA25" s="141"/>
      <c r="PB25" s="141"/>
      <c r="PC25" s="141"/>
      <c r="PD25" s="141"/>
      <c r="PE25" s="141"/>
      <c r="PF25" s="141"/>
      <c r="PG25" s="141"/>
      <c r="PH25" s="141"/>
      <c r="PI25" s="141"/>
      <c r="PJ25" s="141"/>
      <c r="PK25" s="141"/>
      <c r="PL25" s="141"/>
      <c r="PM25" s="141"/>
      <c r="PN25" s="141"/>
      <c r="PO25" s="141"/>
      <c r="PP25" s="141"/>
      <c r="PQ25" s="141"/>
      <c r="PR25" s="141"/>
      <c r="PS25" s="141"/>
      <c r="PT25" s="142"/>
      <c r="PU25" s="142"/>
      <c r="PV25" s="142"/>
      <c r="PW25" s="142"/>
      <c r="PX25" s="143"/>
    </row>
    <row r="26" spans="1:440" ht="14.25" customHeight="1">
      <c r="A26" s="292"/>
      <c r="B26" s="145" t="s">
        <v>39</v>
      </c>
      <c r="C26" s="137"/>
      <c r="D26" s="137"/>
      <c r="E26" s="137"/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137"/>
      <c r="AT26" s="137"/>
      <c r="AU26" s="137"/>
      <c r="AV26" s="137"/>
      <c r="AW26" s="137"/>
      <c r="AX26" s="137"/>
      <c r="AY26" s="137"/>
      <c r="AZ26" s="137"/>
      <c r="BA26" s="137"/>
      <c r="BB26" s="137"/>
      <c r="BC26" s="137"/>
      <c r="BD26" s="137"/>
      <c r="BE26" s="137"/>
      <c r="BF26" s="137"/>
      <c r="BG26" s="137"/>
      <c r="BH26" s="137"/>
      <c r="BI26" s="137"/>
      <c r="BJ26" s="137"/>
      <c r="BK26" s="137"/>
      <c r="BL26" s="137"/>
      <c r="BM26" s="137"/>
      <c r="BN26" s="137"/>
      <c r="BO26" s="137"/>
      <c r="BP26" s="137"/>
      <c r="BQ26" s="137"/>
      <c r="BR26" s="137"/>
      <c r="BS26" s="137"/>
      <c r="BT26" s="137"/>
      <c r="BU26" s="137"/>
      <c r="BV26" s="137"/>
      <c r="BW26" s="137"/>
      <c r="BX26" s="138"/>
      <c r="BY26" s="138"/>
      <c r="BZ26" s="138"/>
      <c r="CA26" s="138"/>
      <c r="CB26" s="139"/>
      <c r="CC26" s="127"/>
      <c r="CD26" s="137"/>
      <c r="CE26" s="137"/>
      <c r="CF26" s="137"/>
      <c r="CG26" s="137"/>
      <c r="CH26" s="137"/>
      <c r="CI26" s="137"/>
      <c r="CJ26" s="137"/>
      <c r="CK26" s="137"/>
      <c r="CL26" s="137"/>
      <c r="CM26" s="137"/>
      <c r="CN26" s="137"/>
      <c r="CO26" s="137"/>
      <c r="CP26" s="137"/>
      <c r="CQ26" s="137"/>
      <c r="CR26" s="137"/>
      <c r="CS26" s="137"/>
      <c r="CT26" s="137"/>
      <c r="CU26" s="137"/>
      <c r="CV26" s="137"/>
      <c r="CW26" s="137"/>
      <c r="CX26" s="137"/>
      <c r="CY26" s="137"/>
      <c r="CZ26" s="137"/>
      <c r="DA26" s="137"/>
      <c r="DB26" s="137"/>
      <c r="DC26" s="137"/>
      <c r="DD26" s="137"/>
      <c r="DE26" s="137"/>
      <c r="DF26" s="137"/>
      <c r="DG26" s="137"/>
      <c r="DH26" s="137"/>
      <c r="DI26" s="137"/>
      <c r="DJ26" s="137"/>
      <c r="DK26" s="137"/>
      <c r="DL26" s="137"/>
      <c r="DM26" s="137"/>
      <c r="DN26" s="137"/>
      <c r="DO26" s="137"/>
      <c r="DP26" s="137"/>
      <c r="DQ26" s="137"/>
      <c r="DR26" s="137"/>
      <c r="DS26" s="137"/>
      <c r="DT26" s="137"/>
      <c r="DU26" s="137"/>
      <c r="DV26" s="137"/>
      <c r="DW26" s="137"/>
      <c r="DX26" s="137"/>
      <c r="DY26" s="137"/>
      <c r="DZ26" s="137"/>
      <c r="EA26" s="137"/>
      <c r="EB26" s="137"/>
      <c r="EC26" s="137"/>
      <c r="ED26" s="137"/>
      <c r="EE26" s="137"/>
      <c r="EF26" s="137"/>
      <c r="EG26" s="137"/>
      <c r="EH26" s="137"/>
      <c r="EI26" s="137"/>
      <c r="EJ26" s="137"/>
      <c r="EK26" s="137"/>
      <c r="EL26" s="137"/>
      <c r="EM26" s="137"/>
      <c r="EN26" s="137"/>
      <c r="EO26" s="137"/>
      <c r="EP26" s="137"/>
      <c r="EQ26" s="137"/>
      <c r="ER26" s="138"/>
      <c r="ES26" s="138"/>
      <c r="ET26" s="138"/>
      <c r="EU26" s="138"/>
      <c r="EV26" s="139"/>
      <c r="EW26" s="127"/>
      <c r="EX26" s="137"/>
      <c r="EY26" s="137"/>
      <c r="EZ26" s="137"/>
      <c r="FA26" s="137"/>
      <c r="FB26" s="137"/>
      <c r="FC26" s="137"/>
      <c r="FD26" s="137"/>
      <c r="FE26" s="137"/>
      <c r="FF26" s="137"/>
      <c r="FG26" s="137"/>
      <c r="FH26" s="137"/>
      <c r="FI26" s="137"/>
      <c r="FJ26" s="137"/>
      <c r="FK26" s="137"/>
      <c r="FL26" s="137"/>
      <c r="FM26" s="137"/>
      <c r="FN26" s="137"/>
      <c r="FO26" s="137"/>
      <c r="FP26" s="137"/>
      <c r="FQ26" s="137"/>
      <c r="FR26" s="137"/>
      <c r="FS26" s="137"/>
      <c r="FT26" s="137"/>
      <c r="FU26" s="137"/>
      <c r="FV26" s="137"/>
      <c r="FW26" s="137"/>
      <c r="FX26" s="137"/>
      <c r="FY26" s="137"/>
      <c r="FZ26" s="137"/>
      <c r="GA26" s="137"/>
      <c r="GB26" s="137"/>
      <c r="GC26" s="137"/>
      <c r="GD26" s="137"/>
      <c r="GE26" s="137"/>
      <c r="GF26" s="137"/>
      <c r="GG26" s="137"/>
      <c r="GH26" s="137"/>
      <c r="GI26" s="137"/>
      <c r="GJ26" s="137"/>
      <c r="GK26" s="137"/>
      <c r="GL26" s="137"/>
      <c r="GM26" s="137"/>
      <c r="GN26" s="137"/>
      <c r="GO26" s="137"/>
      <c r="GP26" s="137"/>
      <c r="GQ26" s="137"/>
      <c r="GR26" s="137"/>
      <c r="GS26" s="137"/>
      <c r="GT26" s="137"/>
      <c r="GU26" s="137"/>
      <c r="GV26" s="137"/>
      <c r="GW26" s="137"/>
      <c r="GX26" s="137"/>
      <c r="GY26" s="137"/>
      <c r="GZ26" s="137"/>
      <c r="HA26" s="137"/>
      <c r="HB26" s="137"/>
      <c r="HC26" s="137"/>
      <c r="HD26" s="137"/>
      <c r="HE26" s="137"/>
      <c r="HF26" s="137"/>
      <c r="HG26" s="137"/>
      <c r="HH26" s="137"/>
      <c r="HI26" s="137"/>
      <c r="HJ26" s="137"/>
      <c r="HK26" s="137"/>
      <c r="HL26" s="138"/>
      <c r="HM26" s="138"/>
      <c r="HN26" s="138"/>
      <c r="HO26" s="138"/>
      <c r="HP26" s="139"/>
      <c r="HQ26" s="127"/>
      <c r="HR26" s="137"/>
      <c r="HS26" s="137"/>
      <c r="HT26" s="137"/>
      <c r="HU26" s="137"/>
      <c r="HV26" s="137"/>
      <c r="HW26" s="137"/>
      <c r="HX26" s="137"/>
      <c r="HY26" s="137"/>
      <c r="HZ26" s="137"/>
      <c r="IA26" s="137"/>
      <c r="IB26" s="137"/>
      <c r="IC26" s="137"/>
      <c r="ID26" s="137"/>
      <c r="IE26" s="137"/>
      <c r="IF26" s="137"/>
      <c r="IG26" s="137"/>
      <c r="IH26" s="137"/>
      <c r="II26" s="137"/>
      <c r="IJ26" s="137"/>
      <c r="IK26" s="137"/>
      <c r="IL26" s="137"/>
      <c r="IM26" s="137"/>
      <c r="IN26" s="137"/>
      <c r="IO26" s="137"/>
      <c r="IP26" s="137"/>
      <c r="IQ26" s="137"/>
      <c r="IR26" s="137"/>
      <c r="IS26" s="137"/>
      <c r="IT26" s="137"/>
      <c r="IU26" s="137"/>
      <c r="IV26" s="137"/>
      <c r="IW26" s="137"/>
      <c r="IX26" s="137"/>
      <c r="IY26" s="137"/>
      <c r="IZ26" s="137"/>
      <c r="JA26" s="137"/>
      <c r="JB26" s="137"/>
      <c r="JC26" s="137"/>
      <c r="JD26" s="137"/>
      <c r="JE26" s="137"/>
      <c r="JF26" s="137"/>
      <c r="JG26" s="137"/>
      <c r="JH26" s="137"/>
      <c r="JI26" s="137"/>
      <c r="JJ26" s="137"/>
      <c r="JK26" s="137"/>
      <c r="JL26" s="137"/>
      <c r="JM26" s="137"/>
      <c r="JN26" s="137"/>
      <c r="JO26" s="137"/>
      <c r="JP26" s="137"/>
      <c r="JQ26" s="137"/>
      <c r="JR26" s="137"/>
      <c r="JS26" s="137"/>
      <c r="JT26" s="137"/>
      <c r="JU26" s="137"/>
      <c r="JV26" s="137"/>
      <c r="JW26" s="137"/>
      <c r="JX26" s="137"/>
      <c r="JY26" s="137"/>
      <c r="JZ26" s="137"/>
      <c r="KA26" s="137"/>
      <c r="KB26" s="137"/>
      <c r="KC26" s="137"/>
      <c r="KD26" s="137"/>
      <c r="KE26" s="137"/>
      <c r="KF26" s="138"/>
      <c r="KG26" s="138"/>
      <c r="KH26" s="138"/>
      <c r="KI26" s="138"/>
      <c r="KJ26" s="139"/>
      <c r="KK26" s="127"/>
      <c r="KL26" s="137"/>
      <c r="KM26" s="137"/>
      <c r="KN26" s="137"/>
      <c r="KO26" s="137"/>
      <c r="KP26" s="137"/>
      <c r="KQ26" s="137"/>
      <c r="KR26" s="137"/>
      <c r="KS26" s="137"/>
      <c r="KT26" s="137"/>
      <c r="KU26" s="137"/>
      <c r="KV26" s="137"/>
      <c r="KW26" s="137"/>
      <c r="KX26" s="137"/>
      <c r="KY26" s="137"/>
      <c r="KZ26" s="137"/>
      <c r="LA26" s="137"/>
      <c r="LB26" s="137"/>
      <c r="LC26" s="137"/>
      <c r="LD26" s="137"/>
      <c r="LE26" s="137"/>
      <c r="LF26" s="137"/>
      <c r="LG26" s="137"/>
      <c r="LH26" s="137"/>
      <c r="LI26" s="137"/>
      <c r="LJ26" s="137"/>
      <c r="LK26" s="137"/>
      <c r="LL26" s="137"/>
      <c r="LM26" s="137"/>
      <c r="LN26" s="137"/>
      <c r="LO26" s="137"/>
      <c r="LP26" s="137"/>
      <c r="LQ26" s="137"/>
      <c r="LR26" s="137"/>
      <c r="LS26" s="137"/>
      <c r="LT26" s="137"/>
      <c r="LU26" s="137"/>
      <c r="LV26" s="137"/>
      <c r="LW26" s="137"/>
      <c r="LX26" s="137"/>
      <c r="LY26" s="137"/>
      <c r="LZ26" s="137"/>
      <c r="MA26" s="137"/>
      <c r="MB26" s="137"/>
      <c r="MC26" s="137"/>
      <c r="MD26" s="137"/>
      <c r="ME26" s="137"/>
      <c r="MF26" s="137"/>
      <c r="MG26" s="137"/>
      <c r="MH26" s="137"/>
      <c r="MI26" s="137"/>
      <c r="MJ26" s="137"/>
      <c r="MK26" s="137"/>
      <c r="ML26" s="137"/>
      <c r="MM26" s="137"/>
      <c r="MN26" s="137"/>
      <c r="MO26" s="137"/>
      <c r="MP26" s="137"/>
      <c r="MQ26" s="137"/>
      <c r="MR26" s="137"/>
      <c r="MS26" s="137"/>
      <c r="MT26" s="137"/>
      <c r="MU26" s="137"/>
      <c r="MV26" s="137"/>
      <c r="MW26" s="137"/>
      <c r="MX26" s="137"/>
      <c r="MY26" s="137"/>
      <c r="MZ26" s="138"/>
      <c r="NA26" s="138"/>
      <c r="NB26" s="138"/>
      <c r="NC26" s="138"/>
      <c r="ND26" s="139"/>
      <c r="NE26" s="130"/>
      <c r="NF26" s="137"/>
      <c r="NG26" s="137"/>
      <c r="NH26" s="137"/>
      <c r="NI26" s="137"/>
      <c r="NJ26" s="137"/>
      <c r="NK26" s="137"/>
      <c r="NL26" s="137"/>
      <c r="NM26" s="137"/>
      <c r="NN26" s="137"/>
      <c r="NO26" s="137"/>
      <c r="NP26" s="137"/>
      <c r="NQ26" s="137"/>
      <c r="NR26" s="137"/>
      <c r="NS26" s="137"/>
      <c r="NT26" s="137"/>
      <c r="NU26" s="137"/>
      <c r="NV26" s="137"/>
      <c r="NW26" s="137"/>
      <c r="NX26" s="137"/>
      <c r="NY26" s="137"/>
      <c r="NZ26" s="137"/>
      <c r="OA26" s="137"/>
      <c r="OB26" s="137"/>
      <c r="OC26" s="137"/>
      <c r="OD26" s="137"/>
      <c r="OE26" s="137"/>
      <c r="OF26" s="137"/>
      <c r="OG26" s="137"/>
      <c r="OH26" s="137"/>
      <c r="OI26" s="137"/>
      <c r="OJ26" s="137"/>
      <c r="OK26" s="137"/>
      <c r="OL26" s="137"/>
      <c r="OM26" s="137"/>
      <c r="ON26" s="137"/>
      <c r="OO26" s="137"/>
      <c r="OP26" s="137"/>
      <c r="OQ26" s="137"/>
      <c r="OR26" s="137"/>
      <c r="OS26" s="137"/>
      <c r="OT26" s="137"/>
      <c r="OU26" s="137"/>
      <c r="OV26" s="137"/>
      <c r="OW26" s="137"/>
      <c r="OX26" s="137"/>
      <c r="OY26" s="137"/>
      <c r="OZ26" s="137"/>
      <c r="PA26" s="137"/>
      <c r="PB26" s="137"/>
      <c r="PC26" s="137"/>
      <c r="PD26" s="137"/>
      <c r="PE26" s="137"/>
      <c r="PF26" s="137"/>
      <c r="PG26" s="137"/>
      <c r="PH26" s="137"/>
      <c r="PI26" s="137"/>
      <c r="PJ26" s="137"/>
      <c r="PK26" s="137"/>
      <c r="PL26" s="137"/>
      <c r="PM26" s="137"/>
      <c r="PN26" s="137"/>
      <c r="PO26" s="137"/>
      <c r="PP26" s="137"/>
      <c r="PQ26" s="137"/>
      <c r="PR26" s="137"/>
      <c r="PS26" s="137"/>
      <c r="PT26" s="138"/>
      <c r="PU26" s="138"/>
      <c r="PV26" s="138"/>
      <c r="PW26" s="138"/>
      <c r="PX26" s="139"/>
    </row>
    <row r="27" spans="1:440" ht="14.25" customHeight="1">
      <c r="A27" s="154" t="s">
        <v>40</v>
      </c>
      <c r="B27" s="145" t="s">
        <v>40</v>
      </c>
      <c r="C27" s="148"/>
      <c r="D27" s="148"/>
      <c r="E27" s="148"/>
      <c r="F27" s="148"/>
      <c r="G27" s="148"/>
      <c r="H27" s="148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  <c r="BI27" s="148"/>
      <c r="BJ27" s="148"/>
      <c r="BK27" s="148">
        <v>4</v>
      </c>
      <c r="BL27" s="148"/>
      <c r="BM27" s="148"/>
      <c r="BN27" s="148"/>
      <c r="BO27" s="148"/>
      <c r="BP27" s="148"/>
      <c r="BQ27" s="148"/>
      <c r="BR27" s="148"/>
      <c r="BS27" s="148"/>
      <c r="BT27" s="148"/>
      <c r="BU27" s="148"/>
      <c r="BV27" s="148"/>
      <c r="BW27" s="148"/>
      <c r="BX27" s="149"/>
      <c r="BY27" s="149"/>
      <c r="BZ27" s="149"/>
      <c r="CA27" s="149"/>
      <c r="CB27" s="150"/>
      <c r="CC27" s="127"/>
      <c r="CD27" s="148"/>
      <c r="CE27" s="148"/>
      <c r="CF27" s="148"/>
      <c r="CG27" s="148"/>
      <c r="CH27" s="148"/>
      <c r="CI27" s="148"/>
      <c r="CJ27" s="148"/>
      <c r="CK27" s="148"/>
      <c r="CL27" s="148"/>
      <c r="CM27" s="148"/>
      <c r="CN27" s="148"/>
      <c r="CO27" s="148"/>
      <c r="CP27" s="148"/>
      <c r="CQ27" s="148"/>
      <c r="CR27" s="148"/>
      <c r="CS27" s="148"/>
      <c r="CT27" s="148"/>
      <c r="CU27" s="148"/>
      <c r="CV27" s="148"/>
      <c r="CW27" s="148"/>
      <c r="CX27" s="148"/>
      <c r="CY27" s="148"/>
      <c r="CZ27" s="148"/>
      <c r="DA27" s="148"/>
      <c r="DB27" s="148"/>
      <c r="DC27" s="148"/>
      <c r="DD27" s="148"/>
      <c r="DE27" s="148"/>
      <c r="DF27" s="148"/>
      <c r="DG27" s="148"/>
      <c r="DH27" s="148"/>
      <c r="DI27" s="148"/>
      <c r="DJ27" s="148"/>
      <c r="DK27" s="148"/>
      <c r="DL27" s="148"/>
      <c r="DM27" s="148"/>
      <c r="DN27" s="148"/>
      <c r="DO27" s="148"/>
      <c r="DP27" s="148"/>
      <c r="DQ27" s="148"/>
      <c r="DR27" s="148"/>
      <c r="DS27" s="148"/>
      <c r="DT27" s="148"/>
      <c r="DU27" s="148"/>
      <c r="DV27" s="148"/>
      <c r="DW27" s="148"/>
      <c r="DX27" s="148"/>
      <c r="DY27" s="148"/>
      <c r="DZ27" s="148"/>
      <c r="EA27" s="148"/>
      <c r="EB27" s="148"/>
      <c r="EC27" s="148"/>
      <c r="ED27" s="148"/>
      <c r="EE27" s="148"/>
      <c r="EF27" s="148"/>
      <c r="EG27" s="148"/>
      <c r="EH27" s="148"/>
      <c r="EI27" s="148"/>
      <c r="EJ27" s="148"/>
      <c r="EK27" s="148"/>
      <c r="EL27" s="148"/>
      <c r="EM27" s="148"/>
      <c r="EN27" s="148"/>
      <c r="EO27" s="148"/>
      <c r="EP27" s="148"/>
      <c r="EQ27" s="148"/>
      <c r="ER27" s="149"/>
      <c r="ES27" s="149"/>
      <c r="ET27" s="149"/>
      <c r="EU27" s="149"/>
      <c r="EV27" s="150"/>
      <c r="EW27" s="127"/>
      <c r="EX27" s="148"/>
      <c r="EY27" s="148"/>
      <c r="EZ27" s="148"/>
      <c r="FA27" s="148"/>
      <c r="FB27" s="148"/>
      <c r="FC27" s="148"/>
      <c r="FD27" s="148"/>
      <c r="FE27" s="148"/>
      <c r="FF27" s="148"/>
      <c r="FG27" s="148">
        <v>20</v>
      </c>
      <c r="FH27" s="148"/>
      <c r="FI27" s="148"/>
      <c r="FJ27" s="148"/>
      <c r="FK27" s="148"/>
      <c r="FL27" s="148"/>
      <c r="FM27" s="148"/>
      <c r="FN27" s="148"/>
      <c r="FO27" s="148"/>
      <c r="FP27" s="148"/>
      <c r="FQ27" s="148"/>
      <c r="FR27" s="148"/>
      <c r="FS27" s="148"/>
      <c r="FT27" s="148"/>
      <c r="FU27" s="148"/>
      <c r="FV27" s="148"/>
      <c r="FW27" s="148">
        <v>10</v>
      </c>
      <c r="FX27" s="148"/>
      <c r="FY27" s="148"/>
      <c r="FZ27" s="148"/>
      <c r="GA27" s="148"/>
      <c r="GB27" s="148"/>
      <c r="GC27" s="148"/>
      <c r="GD27" s="148"/>
      <c r="GE27" s="148"/>
      <c r="GF27" s="148">
        <v>4</v>
      </c>
      <c r="GG27" s="148"/>
      <c r="GH27" s="148"/>
      <c r="GI27" s="148"/>
      <c r="GJ27" s="148"/>
      <c r="GK27" s="148"/>
      <c r="GL27" s="148"/>
      <c r="GM27" s="148"/>
      <c r="GN27" s="148"/>
      <c r="GO27" s="148"/>
      <c r="GP27" s="148"/>
      <c r="GQ27" s="148"/>
      <c r="GR27" s="148"/>
      <c r="GS27" s="148"/>
      <c r="GT27" s="148"/>
      <c r="GU27" s="148"/>
      <c r="GV27" s="148"/>
      <c r="GW27" s="148"/>
      <c r="GX27" s="148"/>
      <c r="GY27" s="148"/>
      <c r="GZ27" s="148"/>
      <c r="HA27" s="148"/>
      <c r="HB27" s="148"/>
      <c r="HC27" s="148"/>
      <c r="HD27" s="148"/>
      <c r="HE27" s="148"/>
      <c r="HF27" s="148"/>
      <c r="HG27" s="148"/>
      <c r="HH27" s="148"/>
      <c r="HI27" s="148"/>
      <c r="HJ27" s="148"/>
      <c r="HK27" s="148"/>
      <c r="HL27" s="149"/>
      <c r="HM27" s="149"/>
      <c r="HN27" s="149"/>
      <c r="HO27" s="149"/>
      <c r="HP27" s="150"/>
      <c r="HQ27" s="127"/>
      <c r="HR27" s="148"/>
      <c r="HS27" s="148"/>
      <c r="HT27" s="148"/>
      <c r="HU27" s="148"/>
      <c r="HV27" s="148"/>
      <c r="HW27" s="148"/>
      <c r="HX27" s="148"/>
      <c r="HY27" s="148"/>
      <c r="HZ27" s="148"/>
      <c r="IA27" s="148">
        <v>2</v>
      </c>
      <c r="IB27" s="148"/>
      <c r="IC27" s="148"/>
      <c r="ID27" s="148"/>
      <c r="IE27" s="148"/>
      <c r="IF27" s="148"/>
      <c r="IG27" s="148"/>
      <c r="IH27" s="148"/>
      <c r="II27" s="148"/>
      <c r="IJ27" s="148"/>
      <c r="IK27" s="148"/>
      <c r="IL27" s="148"/>
      <c r="IM27" s="148"/>
      <c r="IN27" s="148"/>
      <c r="IO27" s="148"/>
      <c r="IP27" s="148"/>
      <c r="IQ27" s="148"/>
      <c r="IR27" s="148">
        <v>4</v>
      </c>
      <c r="IS27" s="148"/>
      <c r="IT27" s="148"/>
      <c r="IU27" s="148"/>
      <c r="IV27" s="148"/>
      <c r="IW27" s="148"/>
      <c r="IX27" s="148"/>
      <c r="IY27" s="148"/>
      <c r="IZ27" s="148"/>
      <c r="JA27" s="148"/>
      <c r="JB27" s="148"/>
      <c r="JC27" s="148"/>
      <c r="JD27" s="148"/>
      <c r="JE27" s="148"/>
      <c r="JF27" s="148"/>
      <c r="JG27" s="148"/>
      <c r="JH27" s="148"/>
      <c r="JI27" s="148"/>
      <c r="JJ27" s="148"/>
      <c r="JK27" s="148"/>
      <c r="JL27" s="148"/>
      <c r="JM27" s="148"/>
      <c r="JN27" s="148"/>
      <c r="JO27" s="148"/>
      <c r="JP27" s="148"/>
      <c r="JQ27" s="148"/>
      <c r="JR27" s="148"/>
      <c r="JS27" s="148"/>
      <c r="JT27" s="148"/>
      <c r="JU27" s="148"/>
      <c r="JV27" s="148"/>
      <c r="JW27" s="148"/>
      <c r="JX27" s="148"/>
      <c r="JY27" s="148"/>
      <c r="JZ27" s="148"/>
      <c r="KA27" s="148"/>
      <c r="KB27" s="148"/>
      <c r="KC27" s="148"/>
      <c r="KD27" s="148"/>
      <c r="KE27" s="148"/>
      <c r="KF27" s="149"/>
      <c r="KG27" s="149"/>
      <c r="KH27" s="149"/>
      <c r="KI27" s="149"/>
      <c r="KJ27" s="150"/>
      <c r="KK27" s="127"/>
      <c r="KL27" s="148"/>
      <c r="KM27" s="148"/>
      <c r="KN27" s="148"/>
      <c r="KO27" s="148"/>
      <c r="KP27" s="148"/>
      <c r="KQ27" s="148"/>
      <c r="KR27" s="148"/>
      <c r="KS27" s="148"/>
      <c r="KT27" s="153">
        <v>20</v>
      </c>
      <c r="KU27" s="148"/>
      <c r="KV27" s="148"/>
      <c r="KW27" s="148"/>
      <c r="KX27" s="148"/>
      <c r="KY27" s="148"/>
      <c r="KZ27" s="148"/>
      <c r="LA27" s="148"/>
      <c r="LB27" s="148"/>
      <c r="LC27" s="148"/>
      <c r="LD27" s="148"/>
      <c r="LE27" s="148"/>
      <c r="LF27" s="148"/>
      <c r="LG27" s="148"/>
      <c r="LH27" s="148"/>
      <c r="LI27" s="148"/>
      <c r="LJ27" s="148"/>
      <c r="LK27" s="153">
        <v>10</v>
      </c>
      <c r="LL27" s="153"/>
      <c r="LM27" s="148"/>
      <c r="LN27" s="148"/>
      <c r="LO27" s="148"/>
      <c r="LP27" s="148"/>
      <c r="LQ27" s="148"/>
      <c r="LR27" s="148"/>
      <c r="LS27" s="148"/>
      <c r="LT27" s="153">
        <v>10</v>
      </c>
      <c r="LU27" s="148"/>
      <c r="LV27" s="148"/>
      <c r="LW27" s="148"/>
      <c r="LX27" s="148"/>
      <c r="LY27" s="148"/>
      <c r="LZ27" s="148"/>
      <c r="MA27" s="148"/>
      <c r="MB27" s="148"/>
      <c r="MC27" s="148"/>
      <c r="MD27" s="148"/>
      <c r="ME27" s="148"/>
      <c r="MF27" s="148"/>
      <c r="MG27" s="148"/>
      <c r="MH27" s="148"/>
      <c r="MI27" s="148"/>
      <c r="MJ27" s="148"/>
      <c r="MK27" s="148"/>
      <c r="ML27" s="148"/>
      <c r="MM27" s="148"/>
      <c r="MN27" s="148"/>
      <c r="MO27" s="148"/>
      <c r="MP27" s="148"/>
      <c r="MQ27" s="148"/>
      <c r="MR27" s="148"/>
      <c r="MS27" s="148"/>
      <c r="MT27" s="148"/>
      <c r="MU27" s="148"/>
      <c r="MV27" s="148"/>
      <c r="MW27" s="148"/>
      <c r="MX27" s="148"/>
      <c r="MY27" s="148"/>
      <c r="MZ27" s="149"/>
      <c r="NA27" s="149"/>
      <c r="NB27" s="149"/>
      <c r="NC27" s="149"/>
      <c r="ND27" s="150"/>
      <c r="NE27" s="130"/>
      <c r="NF27" s="148"/>
      <c r="NG27" s="148"/>
      <c r="NH27" s="148"/>
      <c r="NI27" s="148"/>
      <c r="NJ27" s="148"/>
      <c r="NK27" s="148"/>
      <c r="NL27" s="148"/>
      <c r="NM27" s="148"/>
      <c r="NN27" s="148"/>
      <c r="NO27" s="153">
        <v>34</v>
      </c>
      <c r="NP27" s="148"/>
      <c r="NQ27" s="148"/>
      <c r="NR27" s="148"/>
      <c r="NS27" s="148"/>
      <c r="NT27" s="148"/>
      <c r="NU27" s="148"/>
      <c r="NV27" s="148"/>
      <c r="NW27" s="148"/>
      <c r="NX27" s="148"/>
      <c r="NY27" s="148"/>
      <c r="NZ27" s="148"/>
      <c r="OA27" s="148"/>
      <c r="OB27" s="148"/>
      <c r="OC27" s="148"/>
      <c r="OD27" s="148"/>
      <c r="OE27" s="148"/>
      <c r="OF27" s="153">
        <v>32</v>
      </c>
      <c r="OG27" s="148"/>
      <c r="OH27" s="148"/>
      <c r="OI27" s="148"/>
      <c r="OJ27" s="148"/>
      <c r="OK27" s="148"/>
      <c r="OL27" s="148"/>
      <c r="OM27" s="148"/>
      <c r="ON27" s="148"/>
      <c r="OO27" s="148"/>
      <c r="OP27" s="153">
        <v>11</v>
      </c>
      <c r="OQ27" s="148"/>
      <c r="OR27" s="148"/>
      <c r="OS27" s="148"/>
      <c r="OT27" s="148"/>
      <c r="OU27" s="148"/>
      <c r="OV27" s="148"/>
      <c r="OW27" s="148"/>
      <c r="OX27" s="148"/>
      <c r="OY27" s="148"/>
      <c r="OZ27" s="148"/>
      <c r="PA27" s="148"/>
      <c r="PB27" s="148"/>
      <c r="PC27" s="148"/>
      <c r="PD27" s="148"/>
      <c r="PE27" s="148"/>
      <c r="PF27" s="148"/>
      <c r="PG27" s="148"/>
      <c r="PH27" s="148"/>
      <c r="PI27" s="148"/>
      <c r="PJ27" s="148"/>
      <c r="PK27" s="148"/>
      <c r="PL27" s="148"/>
      <c r="PM27" s="148"/>
      <c r="PN27" s="148"/>
      <c r="PO27" s="148"/>
      <c r="PP27" s="148"/>
      <c r="PQ27" s="148"/>
      <c r="PR27" s="148"/>
      <c r="PS27" s="148"/>
      <c r="PT27" s="149"/>
      <c r="PU27" s="149"/>
      <c r="PV27" s="149"/>
      <c r="PW27" s="149"/>
      <c r="PX27" s="150"/>
    </row>
    <row r="28" spans="1:440" ht="14.25" customHeight="1">
      <c r="A28" s="323" t="s">
        <v>41</v>
      </c>
      <c r="B28" s="145" t="s">
        <v>42</v>
      </c>
      <c r="C28" s="141"/>
      <c r="D28" s="141"/>
      <c r="E28" s="141"/>
      <c r="F28" s="141"/>
      <c r="G28" s="141"/>
      <c r="H28" s="141"/>
      <c r="I28" s="141"/>
      <c r="J28" s="141"/>
      <c r="K28" s="141"/>
      <c r="L28" s="141"/>
      <c r="M28" s="141"/>
      <c r="N28" s="141"/>
      <c r="O28" s="141"/>
      <c r="P28" s="141"/>
      <c r="Q28" s="141"/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  <c r="BA28" s="141"/>
      <c r="BB28" s="141"/>
      <c r="BC28" s="141"/>
      <c r="BD28" s="141"/>
      <c r="BE28" s="141"/>
      <c r="BF28" s="141"/>
      <c r="BG28" s="141"/>
      <c r="BH28" s="141"/>
      <c r="BI28" s="141"/>
      <c r="BJ28" s="141"/>
      <c r="BK28" s="141"/>
      <c r="BL28" s="141"/>
      <c r="BM28" s="141"/>
      <c r="BN28" s="141"/>
      <c r="BO28" s="141"/>
      <c r="BP28" s="141"/>
      <c r="BQ28" s="141"/>
      <c r="BR28" s="141"/>
      <c r="BS28" s="141"/>
      <c r="BT28" s="141"/>
      <c r="BU28" s="141"/>
      <c r="BV28" s="141"/>
      <c r="BW28" s="141"/>
      <c r="BX28" s="142"/>
      <c r="BY28" s="142"/>
      <c r="BZ28" s="142"/>
      <c r="CA28" s="142"/>
      <c r="CB28" s="143"/>
      <c r="CC28" s="127"/>
      <c r="CD28" s="141"/>
      <c r="CE28" s="141"/>
      <c r="CF28" s="141"/>
      <c r="CG28" s="141"/>
      <c r="CH28" s="141"/>
      <c r="CI28" s="141"/>
      <c r="CJ28" s="141"/>
      <c r="CK28" s="141"/>
      <c r="CL28" s="141"/>
      <c r="CM28" s="141"/>
      <c r="CN28" s="141"/>
      <c r="CO28" s="141"/>
      <c r="CP28" s="141"/>
      <c r="CQ28" s="141"/>
      <c r="CR28" s="141"/>
      <c r="CS28" s="141"/>
      <c r="CT28" s="141"/>
      <c r="CU28" s="141"/>
      <c r="CV28" s="141"/>
      <c r="CW28" s="141"/>
      <c r="CX28" s="141"/>
      <c r="CY28" s="141"/>
      <c r="CZ28" s="141"/>
      <c r="DA28" s="141"/>
      <c r="DB28" s="141"/>
      <c r="DC28" s="141"/>
      <c r="DD28" s="141"/>
      <c r="DE28" s="141"/>
      <c r="DF28" s="141"/>
      <c r="DG28" s="141"/>
      <c r="DH28" s="141"/>
      <c r="DI28" s="141"/>
      <c r="DJ28" s="141"/>
      <c r="DK28" s="141"/>
      <c r="DL28" s="141"/>
      <c r="DM28" s="141"/>
      <c r="DN28" s="141"/>
      <c r="DO28" s="141"/>
      <c r="DP28" s="141"/>
      <c r="DQ28" s="141"/>
      <c r="DR28" s="141"/>
      <c r="DS28" s="141"/>
      <c r="DT28" s="141"/>
      <c r="DU28" s="141"/>
      <c r="DV28" s="141"/>
      <c r="DW28" s="141"/>
      <c r="DX28" s="141"/>
      <c r="DY28" s="141"/>
      <c r="DZ28" s="141"/>
      <c r="EA28" s="141"/>
      <c r="EB28" s="141"/>
      <c r="EC28" s="141"/>
      <c r="ED28" s="141"/>
      <c r="EE28" s="141"/>
      <c r="EF28" s="141"/>
      <c r="EG28" s="141"/>
      <c r="EH28" s="141"/>
      <c r="EI28" s="141"/>
      <c r="EJ28" s="141"/>
      <c r="EK28" s="141"/>
      <c r="EL28" s="141"/>
      <c r="EM28" s="141"/>
      <c r="EN28" s="141"/>
      <c r="EO28" s="141"/>
      <c r="EP28" s="141"/>
      <c r="EQ28" s="141"/>
      <c r="ER28" s="142"/>
      <c r="ES28" s="142"/>
      <c r="ET28" s="142"/>
      <c r="EU28" s="142"/>
      <c r="EV28" s="143"/>
      <c r="EW28" s="127"/>
      <c r="EX28" s="141"/>
      <c r="EY28" s="141"/>
      <c r="EZ28" s="141"/>
      <c r="FA28" s="141"/>
      <c r="FB28" s="141"/>
      <c r="FC28" s="141"/>
      <c r="FD28" s="141"/>
      <c r="FE28" s="141"/>
      <c r="FF28" s="141"/>
      <c r="FG28" s="141"/>
      <c r="FH28" s="141"/>
      <c r="FI28" s="141"/>
      <c r="FJ28" s="141"/>
      <c r="FK28" s="141"/>
      <c r="FL28" s="141"/>
      <c r="FM28" s="141"/>
      <c r="FN28" s="141"/>
      <c r="FO28" s="141"/>
      <c r="FP28" s="141"/>
      <c r="FQ28" s="141"/>
      <c r="FR28" s="141"/>
      <c r="FS28" s="141"/>
      <c r="FT28" s="141"/>
      <c r="FU28" s="141"/>
      <c r="FV28" s="141"/>
      <c r="FW28" s="141"/>
      <c r="FX28" s="141"/>
      <c r="FY28" s="141"/>
      <c r="FZ28" s="141"/>
      <c r="GA28" s="141"/>
      <c r="GB28" s="141"/>
      <c r="GC28" s="141"/>
      <c r="GD28" s="141"/>
      <c r="GE28" s="141"/>
      <c r="GF28" s="141"/>
      <c r="GG28" s="141"/>
      <c r="GH28" s="141"/>
      <c r="GI28" s="141"/>
      <c r="GJ28" s="141"/>
      <c r="GK28" s="141"/>
      <c r="GL28" s="141"/>
      <c r="GM28" s="141"/>
      <c r="GN28" s="141"/>
      <c r="GO28" s="141"/>
      <c r="GP28" s="141"/>
      <c r="GQ28" s="141"/>
      <c r="GR28" s="141"/>
      <c r="GS28" s="141"/>
      <c r="GT28" s="141"/>
      <c r="GU28" s="141"/>
      <c r="GV28" s="141"/>
      <c r="GW28" s="141"/>
      <c r="GX28" s="141"/>
      <c r="GY28" s="141"/>
      <c r="GZ28" s="141"/>
      <c r="HA28" s="141"/>
      <c r="HB28" s="141"/>
      <c r="HC28" s="141"/>
      <c r="HD28" s="141"/>
      <c r="HE28" s="141"/>
      <c r="HF28" s="141"/>
      <c r="HG28" s="141"/>
      <c r="HH28" s="141"/>
      <c r="HI28" s="141"/>
      <c r="HJ28" s="141"/>
      <c r="HK28" s="141"/>
      <c r="HL28" s="142"/>
      <c r="HM28" s="142"/>
      <c r="HN28" s="142"/>
      <c r="HO28" s="142"/>
      <c r="HP28" s="143"/>
      <c r="HQ28" s="127"/>
      <c r="HR28" s="141"/>
      <c r="HS28" s="141"/>
      <c r="HT28" s="141"/>
      <c r="HU28" s="141"/>
      <c r="HV28" s="141"/>
      <c r="HW28" s="141"/>
      <c r="HX28" s="141"/>
      <c r="HY28" s="141"/>
      <c r="HZ28" s="141"/>
      <c r="IA28" s="141"/>
      <c r="IB28" s="141"/>
      <c r="IC28" s="141"/>
      <c r="ID28" s="141"/>
      <c r="IE28" s="141"/>
      <c r="IF28" s="141"/>
      <c r="IG28" s="141"/>
      <c r="IH28" s="141"/>
      <c r="II28" s="141"/>
      <c r="IJ28" s="141"/>
      <c r="IK28" s="141"/>
      <c r="IL28" s="141"/>
      <c r="IM28" s="141"/>
      <c r="IN28" s="141"/>
      <c r="IO28" s="141"/>
      <c r="IP28" s="141"/>
      <c r="IQ28" s="141"/>
      <c r="IR28" s="141"/>
      <c r="IS28" s="141"/>
      <c r="IT28" s="141"/>
      <c r="IU28" s="141"/>
      <c r="IV28" s="141"/>
      <c r="IW28" s="141"/>
      <c r="IX28" s="141"/>
      <c r="IY28" s="141"/>
      <c r="IZ28" s="141"/>
      <c r="JA28" s="141"/>
      <c r="JB28" s="141"/>
      <c r="JC28" s="141"/>
      <c r="JD28" s="141"/>
      <c r="JE28" s="141"/>
      <c r="JF28" s="141"/>
      <c r="JG28" s="141"/>
      <c r="JH28" s="141"/>
      <c r="JI28" s="141"/>
      <c r="JJ28" s="141"/>
      <c r="JK28" s="141"/>
      <c r="JL28" s="141"/>
      <c r="JM28" s="141"/>
      <c r="JN28" s="141"/>
      <c r="JO28" s="141"/>
      <c r="JP28" s="141"/>
      <c r="JQ28" s="141"/>
      <c r="JR28" s="141">
        <v>60</v>
      </c>
      <c r="JS28" s="141"/>
      <c r="JT28" s="141"/>
      <c r="JU28" s="141"/>
      <c r="JV28" s="141"/>
      <c r="JW28" s="141"/>
      <c r="JX28" s="141"/>
      <c r="JY28" s="141"/>
      <c r="JZ28" s="141"/>
      <c r="KA28" s="141"/>
      <c r="KB28" s="141"/>
      <c r="KC28" s="141"/>
      <c r="KD28" s="141"/>
      <c r="KE28" s="141"/>
      <c r="KF28" s="142"/>
      <c r="KG28" s="142"/>
      <c r="KH28" s="142"/>
      <c r="KI28" s="142"/>
      <c r="KJ28" s="143"/>
      <c r="KK28" s="127"/>
      <c r="KL28" s="141"/>
      <c r="KM28" s="141"/>
      <c r="KN28" s="141"/>
      <c r="KO28" s="141"/>
      <c r="KP28" s="141"/>
      <c r="KQ28" s="141"/>
      <c r="KR28" s="141"/>
      <c r="KS28" s="141"/>
      <c r="KT28" s="141"/>
      <c r="KU28" s="141"/>
      <c r="KV28" s="144">
        <v>2</v>
      </c>
      <c r="KW28" s="141"/>
      <c r="KX28" s="141"/>
      <c r="KY28" s="141"/>
      <c r="KZ28" s="141"/>
      <c r="LA28" s="141"/>
      <c r="LB28" s="141"/>
      <c r="LC28" s="141"/>
      <c r="LD28" s="141"/>
      <c r="LE28" s="141"/>
      <c r="LF28" s="141"/>
      <c r="LG28" s="141"/>
      <c r="LH28" s="141"/>
      <c r="LI28" s="141"/>
      <c r="LJ28" s="141"/>
      <c r="LK28" s="141"/>
      <c r="LL28" s="141"/>
      <c r="LM28" s="141"/>
      <c r="LN28" s="141"/>
      <c r="LO28" s="141"/>
      <c r="LP28" s="141"/>
      <c r="LQ28" s="141"/>
      <c r="LR28" s="141"/>
      <c r="LS28" s="141"/>
      <c r="LT28" s="141"/>
      <c r="LU28" s="141"/>
      <c r="LV28" s="141"/>
      <c r="LW28" s="141"/>
      <c r="LX28" s="141"/>
      <c r="LY28" s="141"/>
      <c r="LZ28" s="141"/>
      <c r="MA28" s="141"/>
      <c r="MB28" s="141"/>
      <c r="MC28" s="141"/>
      <c r="MD28" s="141"/>
      <c r="ME28" s="141"/>
      <c r="MF28" s="141"/>
      <c r="MG28" s="141"/>
      <c r="MH28" s="141"/>
      <c r="MI28" s="141"/>
      <c r="MJ28" s="141"/>
      <c r="MK28" s="141"/>
      <c r="ML28" s="141"/>
      <c r="MM28" s="141"/>
      <c r="MN28" s="141"/>
      <c r="MO28" s="141"/>
      <c r="MP28" s="141"/>
      <c r="MQ28" s="141"/>
      <c r="MR28" s="141"/>
      <c r="MS28" s="141"/>
      <c r="MT28" s="141"/>
      <c r="MU28" s="141"/>
      <c r="MV28" s="141"/>
      <c r="MW28" s="141"/>
      <c r="MX28" s="141"/>
      <c r="MY28" s="141"/>
      <c r="MZ28" s="142"/>
      <c r="NA28" s="142"/>
      <c r="NB28" s="142"/>
      <c r="NC28" s="142"/>
      <c r="ND28" s="143"/>
      <c r="NE28" s="130"/>
      <c r="NF28" s="141"/>
      <c r="NG28" s="141"/>
      <c r="NH28" s="141"/>
      <c r="NI28" s="141"/>
      <c r="NJ28" s="141"/>
      <c r="NK28" s="141"/>
      <c r="NL28" s="141"/>
      <c r="NM28" s="141"/>
      <c r="NN28" s="141"/>
      <c r="NO28" s="141"/>
      <c r="NP28" s="141"/>
      <c r="NQ28" s="141"/>
      <c r="NR28" s="141"/>
      <c r="NS28" s="141"/>
      <c r="NT28" s="141"/>
      <c r="NU28" s="141"/>
      <c r="NV28" s="141"/>
      <c r="NW28" s="141"/>
      <c r="NX28" s="141"/>
      <c r="NY28" s="141"/>
      <c r="NZ28" s="141"/>
      <c r="OA28" s="141"/>
      <c r="OB28" s="141"/>
      <c r="OC28" s="141"/>
      <c r="OD28" s="141"/>
      <c r="OE28" s="141"/>
      <c r="OF28" s="141"/>
      <c r="OG28" s="141"/>
      <c r="OH28" s="141"/>
      <c r="OI28" s="141"/>
      <c r="OJ28" s="141"/>
      <c r="OK28" s="141"/>
      <c r="OL28" s="141"/>
      <c r="OM28" s="141"/>
      <c r="ON28" s="141"/>
      <c r="OO28" s="141"/>
      <c r="OP28" s="141"/>
      <c r="OQ28" s="141"/>
      <c r="OR28" s="141"/>
      <c r="OS28" s="141"/>
      <c r="OT28" s="141"/>
      <c r="OU28" s="141"/>
      <c r="OV28" s="141"/>
      <c r="OW28" s="141"/>
      <c r="OX28" s="141"/>
      <c r="OY28" s="141"/>
      <c r="OZ28" s="141"/>
      <c r="PA28" s="141"/>
      <c r="PB28" s="141"/>
      <c r="PC28" s="141"/>
      <c r="PD28" s="141"/>
      <c r="PE28" s="141"/>
      <c r="PF28" s="141"/>
      <c r="PG28" s="141"/>
      <c r="PH28" s="141"/>
      <c r="PI28" s="141"/>
      <c r="PJ28" s="141"/>
      <c r="PK28" s="141"/>
      <c r="PL28" s="141"/>
      <c r="PM28" s="141"/>
      <c r="PN28" s="141"/>
      <c r="PO28" s="141"/>
      <c r="PP28" s="141"/>
      <c r="PQ28" s="141"/>
      <c r="PR28" s="141"/>
      <c r="PS28" s="141"/>
      <c r="PT28" s="142"/>
      <c r="PU28" s="142"/>
      <c r="PV28" s="142"/>
      <c r="PW28" s="142"/>
      <c r="PX28" s="143"/>
    </row>
    <row r="29" spans="1:440" ht="14.25" customHeight="1">
      <c r="A29" s="324"/>
      <c r="B29" s="145" t="s">
        <v>43</v>
      </c>
      <c r="C29" s="137"/>
      <c r="D29" s="137"/>
      <c r="E29" s="137"/>
      <c r="F29" s="137"/>
      <c r="G29" s="137"/>
      <c r="H29" s="137"/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>
        <v>35</v>
      </c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27"/>
      <c r="AO29" s="137"/>
      <c r="AP29" s="137"/>
      <c r="AQ29" s="137"/>
      <c r="AR29" s="137"/>
      <c r="AS29" s="137"/>
      <c r="AT29" s="137"/>
      <c r="AU29" s="137"/>
      <c r="AV29" s="137"/>
      <c r="AW29" s="137"/>
      <c r="AX29" s="137"/>
      <c r="AY29" s="137"/>
      <c r="AZ29" s="137"/>
      <c r="BA29" s="137"/>
      <c r="BB29" s="137"/>
      <c r="BC29" s="137"/>
      <c r="BD29" s="137"/>
      <c r="BE29" s="137"/>
      <c r="BF29" s="137"/>
      <c r="BG29" s="137"/>
      <c r="BH29" s="137"/>
      <c r="BI29" s="137"/>
      <c r="BJ29" s="137"/>
      <c r="BK29" s="137"/>
      <c r="BL29" s="137"/>
      <c r="BM29" s="137"/>
      <c r="BN29" s="137"/>
      <c r="BO29" s="137"/>
      <c r="BP29" s="137"/>
      <c r="BQ29" s="137"/>
      <c r="BR29" s="137"/>
      <c r="BS29" s="137"/>
      <c r="BT29" s="137"/>
      <c r="BU29" s="137"/>
      <c r="BV29" s="137"/>
      <c r="BW29" s="137"/>
      <c r="BX29" s="138"/>
      <c r="BY29" s="138"/>
      <c r="BZ29" s="138"/>
      <c r="CA29" s="138"/>
      <c r="CB29" s="139"/>
      <c r="CC29" s="127"/>
      <c r="CD29" s="137"/>
      <c r="CE29" s="137"/>
      <c r="CF29" s="137"/>
      <c r="CG29" s="137"/>
      <c r="CH29" s="137"/>
      <c r="CI29" s="137"/>
      <c r="CJ29" s="137"/>
      <c r="CK29" s="137"/>
      <c r="CL29" s="137"/>
      <c r="CM29" s="137"/>
      <c r="CN29" s="137"/>
      <c r="CO29" s="137"/>
      <c r="CP29" s="137"/>
      <c r="CQ29" s="137"/>
      <c r="CR29" s="137"/>
      <c r="CS29" s="137"/>
      <c r="CT29" s="137"/>
      <c r="CU29" s="137"/>
      <c r="CV29" s="137"/>
      <c r="CW29" s="137"/>
      <c r="CX29" s="137"/>
      <c r="CY29" s="137"/>
      <c r="CZ29" s="137"/>
      <c r="DA29" s="137"/>
      <c r="DB29" s="137"/>
      <c r="DC29" s="137"/>
      <c r="DD29" s="127"/>
      <c r="DE29" s="137"/>
      <c r="DF29" s="137"/>
      <c r="DG29" s="137"/>
      <c r="DH29" s="137"/>
      <c r="DI29" s="137"/>
      <c r="DJ29" s="137"/>
      <c r="DK29" s="137"/>
      <c r="DL29" s="137"/>
      <c r="DM29" s="137"/>
      <c r="DN29" s="137"/>
      <c r="DO29" s="137"/>
      <c r="DP29" s="137"/>
      <c r="DQ29" s="137"/>
      <c r="DR29" s="137"/>
      <c r="DS29" s="137"/>
      <c r="DT29" s="137"/>
      <c r="DU29" s="137"/>
      <c r="DV29" s="137"/>
      <c r="DW29" s="137"/>
      <c r="DX29" s="137"/>
      <c r="DY29" s="137"/>
      <c r="DZ29" s="137"/>
      <c r="EA29" s="137"/>
      <c r="EB29" s="137"/>
      <c r="EC29" s="137"/>
      <c r="ED29" s="137"/>
      <c r="EE29" s="137"/>
      <c r="EF29" s="137"/>
      <c r="EG29" s="137"/>
      <c r="EH29" s="137"/>
      <c r="EI29" s="137"/>
      <c r="EJ29" s="137"/>
      <c r="EK29" s="137"/>
      <c r="EL29" s="137"/>
      <c r="EM29" s="137"/>
      <c r="EN29" s="137"/>
      <c r="EO29" s="137"/>
      <c r="EP29" s="137"/>
      <c r="EQ29" s="137"/>
      <c r="ER29" s="138"/>
      <c r="ES29" s="138"/>
      <c r="ET29" s="138"/>
      <c r="EU29" s="138"/>
      <c r="EV29" s="139"/>
      <c r="EW29" s="127"/>
      <c r="EX29" s="137"/>
      <c r="EY29" s="137"/>
      <c r="EZ29" s="137"/>
      <c r="FA29" s="137"/>
      <c r="FB29" s="137"/>
      <c r="FC29" s="137"/>
      <c r="FD29" s="137"/>
      <c r="FE29" s="137"/>
      <c r="FF29" s="137"/>
      <c r="FG29" s="137"/>
      <c r="FH29" s="137"/>
      <c r="FI29" s="137"/>
      <c r="FJ29" s="137"/>
      <c r="FK29" s="137"/>
      <c r="FL29" s="137"/>
      <c r="FM29" s="137"/>
      <c r="FN29" s="137"/>
      <c r="FO29" s="137"/>
      <c r="FP29" s="137"/>
      <c r="FQ29" s="137"/>
      <c r="FR29" s="137"/>
      <c r="FS29" s="137"/>
      <c r="FT29" s="137"/>
      <c r="FU29" s="137"/>
      <c r="FV29" s="137"/>
      <c r="FW29" s="137">
        <v>5</v>
      </c>
      <c r="FX29" s="127"/>
      <c r="FY29" s="137"/>
      <c r="FZ29" s="137"/>
      <c r="GA29" s="137"/>
      <c r="GB29" s="137"/>
      <c r="GC29" s="137"/>
      <c r="GD29" s="137"/>
      <c r="GE29" s="137"/>
      <c r="GF29" s="137"/>
      <c r="GG29" s="137"/>
      <c r="GH29" s="137"/>
      <c r="GI29" s="137"/>
      <c r="GJ29" s="137"/>
      <c r="GK29" s="137"/>
      <c r="GL29" s="137"/>
      <c r="GM29" s="137"/>
      <c r="GN29" s="137"/>
      <c r="GO29" s="137"/>
      <c r="GP29" s="137"/>
      <c r="GQ29" s="137"/>
      <c r="GR29" s="137"/>
      <c r="GS29" s="137"/>
      <c r="GT29" s="137"/>
      <c r="GU29" s="137"/>
      <c r="GV29" s="137"/>
      <c r="GW29" s="137"/>
      <c r="GX29" s="137"/>
      <c r="GY29" s="137"/>
      <c r="GZ29" s="137"/>
      <c r="HA29" s="137"/>
      <c r="HB29" s="137"/>
      <c r="HC29" s="137"/>
      <c r="HD29" s="137"/>
      <c r="HE29" s="137"/>
      <c r="HF29" s="137"/>
      <c r="HG29" s="137"/>
      <c r="HH29" s="137"/>
      <c r="HI29" s="137"/>
      <c r="HJ29" s="137"/>
      <c r="HK29" s="137"/>
      <c r="HL29" s="138"/>
      <c r="HM29" s="138"/>
      <c r="HN29" s="138"/>
      <c r="HO29" s="138"/>
      <c r="HP29" s="139"/>
      <c r="HQ29" s="127"/>
      <c r="HR29" s="137"/>
      <c r="HS29" s="137"/>
      <c r="HT29" s="137"/>
      <c r="HU29" s="137"/>
      <c r="HV29" s="137"/>
      <c r="HW29" s="137"/>
      <c r="HX29" s="137"/>
      <c r="HY29" s="137"/>
      <c r="HZ29" s="137"/>
      <c r="IA29" s="137"/>
      <c r="IB29" s="137"/>
      <c r="IC29" s="137"/>
      <c r="ID29" s="137"/>
      <c r="IE29" s="137"/>
      <c r="IF29" s="137"/>
      <c r="IG29" s="137"/>
      <c r="IH29" s="137"/>
      <c r="II29" s="137"/>
      <c r="IJ29" s="137"/>
      <c r="IK29" s="137"/>
      <c r="IL29" s="137"/>
      <c r="IM29" s="137"/>
      <c r="IN29" s="137"/>
      <c r="IO29" s="137"/>
      <c r="IP29" s="137"/>
      <c r="IQ29" s="137"/>
      <c r="IR29" s="127"/>
      <c r="IS29" s="137"/>
      <c r="IT29" s="137"/>
      <c r="IU29" s="137"/>
      <c r="IV29" s="137"/>
      <c r="IW29" s="137"/>
      <c r="IX29" s="137"/>
      <c r="IY29" s="137"/>
      <c r="IZ29" s="137"/>
      <c r="JA29" s="137"/>
      <c r="JB29" s="137"/>
      <c r="JC29" s="137"/>
      <c r="JD29" s="137"/>
      <c r="JE29" s="137"/>
      <c r="JF29" s="137"/>
      <c r="JG29" s="137"/>
      <c r="JH29" s="137"/>
      <c r="JI29" s="137"/>
      <c r="JJ29" s="137"/>
      <c r="JK29" s="137"/>
      <c r="JL29" s="137"/>
      <c r="JM29" s="137"/>
      <c r="JN29" s="137"/>
      <c r="JO29" s="137"/>
      <c r="JP29" s="137"/>
      <c r="JQ29" s="137"/>
      <c r="JR29" s="137"/>
      <c r="JS29" s="137"/>
      <c r="JT29" s="137"/>
      <c r="JU29" s="137"/>
      <c r="JV29" s="137"/>
      <c r="JW29" s="137"/>
      <c r="JX29" s="137"/>
      <c r="JY29" s="137"/>
      <c r="JZ29" s="137"/>
      <c r="KA29" s="137"/>
      <c r="KB29" s="137"/>
      <c r="KC29" s="137"/>
      <c r="KD29" s="137"/>
      <c r="KE29" s="137"/>
      <c r="KF29" s="138"/>
      <c r="KG29" s="138"/>
      <c r="KH29" s="138"/>
      <c r="KI29" s="138"/>
      <c r="KJ29" s="139"/>
      <c r="KK29" s="127"/>
      <c r="KL29" s="137"/>
      <c r="KM29" s="137"/>
      <c r="KN29" s="137"/>
      <c r="KO29" s="137"/>
      <c r="KP29" s="137"/>
      <c r="KQ29" s="137"/>
      <c r="KR29" s="137"/>
      <c r="KS29" s="137"/>
      <c r="KT29" s="137"/>
      <c r="KU29" s="137"/>
      <c r="KV29" s="137"/>
      <c r="KW29" s="137"/>
      <c r="KX29" s="137"/>
      <c r="KY29" s="137"/>
      <c r="KZ29" s="137"/>
      <c r="LA29" s="137"/>
      <c r="LB29" s="137"/>
      <c r="LC29" s="137"/>
      <c r="LD29" s="137"/>
      <c r="LE29" s="137"/>
      <c r="LF29" s="137"/>
      <c r="LG29" s="137"/>
      <c r="LH29" s="137"/>
      <c r="LI29" s="137"/>
      <c r="LJ29" s="137"/>
      <c r="LK29" s="137"/>
      <c r="LL29" s="127"/>
      <c r="LM29" s="137"/>
      <c r="LN29" s="137"/>
      <c r="LO29" s="137"/>
      <c r="LP29" s="137"/>
      <c r="LQ29" s="137"/>
      <c r="LR29" s="137"/>
      <c r="LS29" s="137"/>
      <c r="LT29" s="137"/>
      <c r="LU29" s="137"/>
      <c r="LV29" s="137"/>
      <c r="LW29" s="137"/>
      <c r="LX29" s="137"/>
      <c r="LY29" s="137"/>
      <c r="LZ29" s="137"/>
      <c r="MA29" s="137"/>
      <c r="MB29" s="137"/>
      <c r="MC29" s="137"/>
      <c r="MD29" s="137"/>
      <c r="ME29" s="137"/>
      <c r="MF29" s="137"/>
      <c r="MG29" s="137"/>
      <c r="MH29" s="137"/>
      <c r="MI29" s="137"/>
      <c r="MJ29" s="137"/>
      <c r="MK29" s="137"/>
      <c r="ML29" s="137"/>
      <c r="MM29" s="137"/>
      <c r="MN29" s="137"/>
      <c r="MO29" s="137"/>
      <c r="MP29" s="137"/>
      <c r="MQ29" s="137"/>
      <c r="MR29" s="137"/>
      <c r="MS29" s="137"/>
      <c r="MT29" s="137"/>
      <c r="MU29" s="137"/>
      <c r="MV29" s="137"/>
      <c r="MW29" s="137"/>
      <c r="MX29" s="137"/>
      <c r="MY29" s="137"/>
      <c r="MZ29" s="138"/>
      <c r="NA29" s="138"/>
      <c r="NB29" s="138"/>
      <c r="NC29" s="138"/>
      <c r="ND29" s="139"/>
      <c r="NE29" s="130"/>
      <c r="NF29" s="137"/>
      <c r="NG29" s="137"/>
      <c r="NH29" s="137"/>
      <c r="NI29" s="137"/>
      <c r="NJ29" s="137"/>
      <c r="NK29" s="137"/>
      <c r="NL29" s="137"/>
      <c r="NM29" s="137"/>
      <c r="NN29" s="137"/>
      <c r="NO29" s="137"/>
      <c r="NP29" s="137"/>
      <c r="NQ29" s="137"/>
      <c r="NR29" s="137"/>
      <c r="NS29" s="137"/>
      <c r="NT29" s="137"/>
      <c r="NU29" s="137"/>
      <c r="NV29" s="137"/>
      <c r="NW29" s="137"/>
      <c r="NX29" s="137"/>
      <c r="NY29" s="137"/>
      <c r="NZ29" s="137"/>
      <c r="OA29" s="137"/>
      <c r="OB29" s="137"/>
      <c r="OC29" s="137"/>
      <c r="OD29" s="137"/>
      <c r="OE29" s="137"/>
      <c r="OF29" s="127"/>
      <c r="OG29" s="137"/>
      <c r="OH29" s="137"/>
      <c r="OI29" s="137"/>
      <c r="OJ29" s="137"/>
      <c r="OK29" s="137"/>
      <c r="OL29" s="137"/>
      <c r="OM29" s="137"/>
      <c r="ON29" s="137"/>
      <c r="OO29" s="137"/>
      <c r="OP29" s="137"/>
      <c r="OQ29" s="137"/>
      <c r="OR29" s="137"/>
      <c r="OS29" s="137"/>
      <c r="OT29" s="137"/>
      <c r="OU29" s="137"/>
      <c r="OV29" s="137"/>
      <c r="OW29" s="137"/>
      <c r="OX29" s="137"/>
      <c r="OY29" s="137"/>
      <c r="OZ29" s="137"/>
      <c r="PA29" s="137"/>
      <c r="PB29" s="137"/>
      <c r="PC29" s="137"/>
      <c r="PD29" s="137"/>
      <c r="PE29" s="137"/>
      <c r="PF29" s="137"/>
      <c r="PG29" s="137"/>
      <c r="PH29" s="137"/>
      <c r="PI29" s="137"/>
      <c r="PJ29" s="137"/>
      <c r="PK29" s="137"/>
      <c r="PL29" s="137"/>
      <c r="PM29" s="137"/>
      <c r="PN29" s="137"/>
      <c r="PO29" s="137"/>
      <c r="PP29" s="137"/>
      <c r="PQ29" s="137"/>
      <c r="PR29" s="137"/>
      <c r="PS29" s="137"/>
      <c r="PT29" s="138"/>
      <c r="PU29" s="138"/>
      <c r="PV29" s="138"/>
      <c r="PW29" s="138"/>
      <c r="PX29" s="139"/>
    </row>
    <row r="30" spans="1:440" ht="14.25" customHeight="1">
      <c r="A30" s="155" t="s">
        <v>44</v>
      </c>
      <c r="B30" s="156" t="s">
        <v>45</v>
      </c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>
        <v>20</v>
      </c>
      <c r="W30" s="126"/>
      <c r="X30" s="126">
        <v>40</v>
      </c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>
        <v>20</v>
      </c>
      <c r="AN30" s="126">
        <v>4</v>
      </c>
      <c r="AO30" s="126"/>
      <c r="AP30" s="126">
        <v>45</v>
      </c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  <c r="BI30" s="126"/>
      <c r="BJ30" s="126"/>
      <c r="BK30" s="126"/>
      <c r="BL30" s="126"/>
      <c r="BM30" s="126"/>
      <c r="BN30" s="126"/>
      <c r="BO30" s="126"/>
      <c r="BP30" s="126"/>
      <c r="BQ30" s="126"/>
      <c r="BR30" s="126"/>
      <c r="BS30" s="126"/>
      <c r="BT30" s="126"/>
      <c r="BU30" s="126"/>
      <c r="BV30" s="126"/>
      <c r="BW30" s="126"/>
      <c r="BX30" s="128"/>
      <c r="BY30" s="128"/>
      <c r="BZ30" s="128"/>
      <c r="CA30" s="128"/>
      <c r="CB30" s="129"/>
      <c r="CC30" s="127"/>
      <c r="CD30" s="126"/>
      <c r="CE30" s="126"/>
      <c r="CF30" s="126"/>
      <c r="CG30" s="126"/>
      <c r="CH30" s="126"/>
      <c r="CI30" s="126"/>
      <c r="CJ30" s="126"/>
      <c r="CK30" s="126"/>
      <c r="CL30" s="126"/>
      <c r="CM30" s="126"/>
      <c r="CN30" s="126"/>
      <c r="CO30" s="126"/>
      <c r="CP30" s="126"/>
      <c r="CQ30" s="126">
        <v>10</v>
      </c>
      <c r="CR30" s="126"/>
      <c r="CS30" s="126">
        <v>15</v>
      </c>
      <c r="CT30" s="126"/>
      <c r="CU30" s="126"/>
      <c r="CV30" s="126"/>
      <c r="CW30" s="126"/>
      <c r="CX30" s="126"/>
      <c r="CY30" s="126"/>
      <c r="CZ30" s="126"/>
      <c r="DA30" s="126"/>
      <c r="DB30" s="126"/>
      <c r="DC30" s="126">
        <v>16</v>
      </c>
      <c r="DD30" s="126"/>
      <c r="DE30" s="126">
        <v>5</v>
      </c>
      <c r="DF30" s="126"/>
      <c r="DG30" s="126"/>
      <c r="DH30" s="126">
        <v>14</v>
      </c>
      <c r="DI30" s="126"/>
      <c r="DJ30" s="126">
        <v>6</v>
      </c>
      <c r="DK30" s="126">
        <v>27</v>
      </c>
      <c r="DL30" s="126"/>
      <c r="DM30" s="126"/>
      <c r="DN30" s="126"/>
      <c r="DO30" s="126"/>
      <c r="DP30" s="126"/>
      <c r="DQ30" s="126"/>
      <c r="DR30" s="126"/>
      <c r="DS30" s="126"/>
      <c r="DT30" s="126"/>
      <c r="DU30" s="126"/>
      <c r="DV30" s="126"/>
      <c r="DW30" s="126"/>
      <c r="DX30" s="126"/>
      <c r="DY30" s="126"/>
      <c r="DZ30" s="126"/>
      <c r="EA30" s="126"/>
      <c r="EB30" s="126"/>
      <c r="EC30" s="126"/>
      <c r="ED30" s="126"/>
      <c r="EE30" s="126"/>
      <c r="EF30" s="126"/>
      <c r="EG30" s="126"/>
      <c r="EH30" s="126"/>
      <c r="EI30" s="126"/>
      <c r="EJ30" s="126"/>
      <c r="EK30" s="126"/>
      <c r="EL30" s="126"/>
      <c r="EM30" s="126"/>
      <c r="EN30" s="126"/>
      <c r="EO30" s="126"/>
      <c r="EP30" s="126"/>
      <c r="EQ30" s="126"/>
      <c r="ER30" s="128"/>
      <c r="ES30" s="128"/>
      <c r="ET30" s="128"/>
      <c r="EU30" s="128"/>
      <c r="EV30" s="129"/>
      <c r="EW30" s="127"/>
      <c r="EX30" s="126"/>
      <c r="EY30" s="126"/>
      <c r="EZ30" s="126"/>
      <c r="FA30" s="126"/>
      <c r="FB30" s="126"/>
      <c r="FC30" s="126"/>
      <c r="FD30" s="126"/>
      <c r="FE30" s="126"/>
      <c r="FF30" s="126"/>
      <c r="FG30" s="126"/>
      <c r="FH30" s="126">
        <v>2</v>
      </c>
      <c r="FI30" s="126"/>
      <c r="FJ30" s="126">
        <v>3</v>
      </c>
      <c r="FK30" s="126"/>
      <c r="FL30" s="126"/>
      <c r="FM30" s="126"/>
      <c r="FN30" s="126"/>
      <c r="FO30" s="126"/>
      <c r="FP30" s="126"/>
      <c r="FQ30" s="126"/>
      <c r="FR30" s="126"/>
      <c r="FS30" s="126"/>
      <c r="FT30" s="126"/>
      <c r="FU30" s="126"/>
      <c r="FV30" s="126"/>
      <c r="FW30" s="126"/>
      <c r="FX30" s="126">
        <v>15</v>
      </c>
      <c r="FY30" s="126"/>
      <c r="FZ30" s="126"/>
      <c r="GA30" s="126"/>
      <c r="GB30" s="126"/>
      <c r="GC30" s="126"/>
      <c r="GD30" s="126"/>
      <c r="GE30" s="126"/>
      <c r="GF30" s="126"/>
      <c r="GG30" s="126"/>
      <c r="GH30" s="126"/>
      <c r="GI30" s="126"/>
      <c r="GJ30" s="126"/>
      <c r="GK30" s="126"/>
      <c r="GL30" s="126"/>
      <c r="GM30" s="126"/>
      <c r="GN30" s="126"/>
      <c r="GO30" s="126"/>
      <c r="GP30" s="126"/>
      <c r="GQ30" s="126"/>
      <c r="GR30" s="126"/>
      <c r="GS30" s="126"/>
      <c r="GT30" s="126"/>
      <c r="GU30" s="126"/>
      <c r="GV30" s="126"/>
      <c r="GW30" s="126"/>
      <c r="GX30" s="126"/>
      <c r="GY30" s="126"/>
      <c r="GZ30" s="126">
        <v>1</v>
      </c>
      <c r="HA30" s="126"/>
      <c r="HB30" s="126"/>
      <c r="HC30" s="126"/>
      <c r="HD30" s="126"/>
      <c r="HE30" s="126"/>
      <c r="HF30" s="126"/>
      <c r="HG30" s="126"/>
      <c r="HH30" s="126"/>
      <c r="HI30" s="126"/>
      <c r="HJ30" s="126"/>
      <c r="HK30" s="126"/>
      <c r="HL30" s="128"/>
      <c r="HM30" s="128"/>
      <c r="HN30" s="128"/>
      <c r="HO30" s="128"/>
      <c r="HP30" s="129"/>
      <c r="HQ30" s="127"/>
      <c r="HR30" s="126"/>
      <c r="HS30" s="126"/>
      <c r="HT30" s="126"/>
      <c r="HU30" s="126"/>
      <c r="HV30" s="126"/>
      <c r="HW30" s="126"/>
      <c r="HX30" s="126"/>
      <c r="HY30" s="126"/>
      <c r="HZ30" s="126">
        <v>2</v>
      </c>
      <c r="IA30" s="126">
        <v>2</v>
      </c>
      <c r="IB30" s="126"/>
      <c r="IC30" s="126"/>
      <c r="ID30" s="126"/>
      <c r="IE30" s="126"/>
      <c r="IF30" s="126"/>
      <c r="IG30" s="126"/>
      <c r="IH30" s="126"/>
      <c r="II30" s="126"/>
      <c r="IJ30" s="126"/>
      <c r="IK30" s="126"/>
      <c r="IL30" s="126"/>
      <c r="IM30" s="126"/>
      <c r="IN30" s="126"/>
      <c r="IO30" s="126"/>
      <c r="IP30" s="126"/>
      <c r="IQ30" s="126">
        <v>10</v>
      </c>
      <c r="IR30" s="126">
        <v>3</v>
      </c>
      <c r="IS30" s="126"/>
      <c r="IT30" s="126"/>
      <c r="IU30" s="126"/>
      <c r="IV30" s="126"/>
      <c r="IW30" s="126"/>
      <c r="IX30" s="126"/>
      <c r="IY30" s="126"/>
      <c r="IZ30" s="126"/>
      <c r="JA30" s="126"/>
      <c r="JB30" s="126"/>
      <c r="JC30" s="126"/>
      <c r="JD30" s="126"/>
      <c r="JE30" s="126"/>
      <c r="JF30" s="126"/>
      <c r="JG30" s="126"/>
      <c r="JH30" s="126"/>
      <c r="JI30" s="126"/>
      <c r="JJ30" s="126"/>
      <c r="JK30" s="126"/>
      <c r="JL30" s="126"/>
      <c r="JM30" s="126"/>
      <c r="JN30" s="126"/>
      <c r="JO30" s="126"/>
      <c r="JP30" s="126"/>
      <c r="JQ30" s="126"/>
      <c r="JR30" s="126"/>
      <c r="JS30" s="126"/>
      <c r="JT30" s="126"/>
      <c r="JU30" s="126"/>
      <c r="JV30" s="126"/>
      <c r="JW30" s="126"/>
      <c r="JX30" s="126"/>
      <c r="JY30" s="126"/>
      <c r="JZ30" s="126"/>
      <c r="KA30" s="126"/>
      <c r="KB30" s="126"/>
      <c r="KC30" s="126"/>
      <c r="KD30" s="126"/>
      <c r="KE30" s="126"/>
      <c r="KF30" s="128"/>
      <c r="KG30" s="128"/>
      <c r="KH30" s="128"/>
      <c r="KI30" s="128"/>
      <c r="KJ30" s="129"/>
      <c r="KK30" s="127"/>
      <c r="KL30" s="126"/>
      <c r="KM30" s="126"/>
      <c r="KN30" s="126"/>
      <c r="KO30" s="126"/>
      <c r="KP30" s="126"/>
      <c r="KQ30" s="126"/>
      <c r="KR30" s="126"/>
      <c r="KS30" s="126"/>
      <c r="KT30" s="131">
        <v>20</v>
      </c>
      <c r="KU30" s="131"/>
      <c r="KV30" s="126"/>
      <c r="KW30" s="131">
        <v>7</v>
      </c>
      <c r="KX30" s="126"/>
      <c r="KY30" s="126"/>
      <c r="KZ30" s="126"/>
      <c r="LA30" s="126"/>
      <c r="LB30" s="126"/>
      <c r="LC30" s="126"/>
      <c r="LD30" s="126"/>
      <c r="LE30" s="126"/>
      <c r="LF30" s="126"/>
      <c r="LG30" s="126"/>
      <c r="LH30" s="126"/>
      <c r="LI30" s="126"/>
      <c r="LJ30" s="126"/>
      <c r="LK30" s="131">
        <v>20</v>
      </c>
      <c r="LL30" s="131">
        <v>3</v>
      </c>
      <c r="LM30" s="131"/>
      <c r="LN30" s="131">
        <v>3</v>
      </c>
      <c r="LO30" s="126"/>
      <c r="LP30" s="126"/>
      <c r="LQ30" s="126"/>
      <c r="LR30" s="126"/>
      <c r="LS30" s="126"/>
      <c r="LT30" s="126"/>
      <c r="LU30" s="126"/>
      <c r="LV30" s="126"/>
      <c r="LW30" s="126"/>
      <c r="LX30" s="126"/>
      <c r="LY30" s="126"/>
      <c r="LZ30" s="126"/>
      <c r="MA30" s="126"/>
      <c r="MB30" s="126"/>
      <c r="MC30" s="126"/>
      <c r="MD30" s="126"/>
      <c r="ME30" s="126"/>
      <c r="MF30" s="126"/>
      <c r="MG30" s="126"/>
      <c r="MH30" s="126"/>
      <c r="MI30" s="126"/>
      <c r="MJ30" s="126"/>
      <c r="MK30" s="126"/>
      <c r="ML30" s="126"/>
      <c r="MM30" s="126"/>
      <c r="MN30" s="126"/>
      <c r="MO30" s="126"/>
      <c r="MP30" s="126"/>
      <c r="MQ30" s="126"/>
      <c r="MR30" s="126"/>
      <c r="MS30" s="126"/>
      <c r="MT30" s="126"/>
      <c r="MU30" s="126"/>
      <c r="MV30" s="126"/>
      <c r="MW30" s="126"/>
      <c r="MX30" s="126"/>
      <c r="MY30" s="126"/>
      <c r="MZ30" s="128"/>
      <c r="NA30" s="128"/>
      <c r="NB30" s="128"/>
      <c r="NC30" s="128"/>
      <c r="ND30" s="129"/>
      <c r="NE30" s="130"/>
      <c r="NF30" s="126"/>
      <c r="NG30" s="126"/>
      <c r="NH30" s="126"/>
      <c r="NI30" s="126"/>
      <c r="NJ30" s="126"/>
      <c r="NK30" s="126"/>
      <c r="NL30" s="126"/>
      <c r="NM30" s="126"/>
      <c r="NN30" s="131">
        <v>7</v>
      </c>
      <c r="NO30" s="126"/>
      <c r="NP30" s="126"/>
      <c r="NQ30" s="126"/>
      <c r="NR30" s="126"/>
      <c r="NS30" s="126"/>
      <c r="NT30" s="126"/>
      <c r="NU30" s="126"/>
      <c r="NV30" s="126"/>
      <c r="NW30" s="126"/>
      <c r="NX30" s="126"/>
      <c r="NY30" s="126"/>
      <c r="NZ30" s="126"/>
      <c r="OA30" s="126"/>
      <c r="OB30" s="126"/>
      <c r="OC30" s="126"/>
      <c r="OD30" s="126"/>
      <c r="OE30" s="131">
        <v>5</v>
      </c>
      <c r="OF30" s="131">
        <v>3</v>
      </c>
      <c r="OG30" s="131">
        <v>11</v>
      </c>
      <c r="OH30" s="126"/>
      <c r="OI30" s="126"/>
      <c r="OJ30" s="126"/>
      <c r="OK30" s="126"/>
      <c r="OL30" s="126"/>
      <c r="OM30" s="126"/>
      <c r="ON30" s="126"/>
      <c r="OO30" s="126"/>
      <c r="OP30" s="126"/>
      <c r="OQ30" s="126"/>
      <c r="OR30" s="126"/>
      <c r="OS30" s="126"/>
      <c r="OT30" s="126"/>
      <c r="OU30" s="126"/>
      <c r="OV30" s="126"/>
      <c r="OW30" s="126"/>
      <c r="OX30" s="126"/>
      <c r="OY30" s="126"/>
      <c r="OZ30" s="126"/>
      <c r="PA30" s="126"/>
      <c r="PB30" s="126"/>
      <c r="PC30" s="126"/>
      <c r="PD30" s="126"/>
      <c r="PE30" s="126"/>
      <c r="PF30" s="126"/>
      <c r="PG30" s="126"/>
      <c r="PH30" s="126"/>
      <c r="PI30" s="126"/>
      <c r="PJ30" s="126"/>
      <c r="PK30" s="126"/>
      <c r="PL30" s="126"/>
      <c r="PM30" s="126"/>
      <c r="PN30" s="126"/>
      <c r="PO30" s="126"/>
      <c r="PP30" s="126"/>
      <c r="PQ30" s="126"/>
      <c r="PR30" s="126"/>
      <c r="PS30" s="126"/>
      <c r="PT30" s="128"/>
      <c r="PU30" s="128"/>
      <c r="PV30" s="128"/>
      <c r="PW30" s="128"/>
      <c r="PX30" s="129"/>
    </row>
    <row r="31" spans="1:440" ht="14.25" customHeight="1">
      <c r="A31" s="329" t="s">
        <v>46</v>
      </c>
      <c r="B31" s="156" t="s">
        <v>47</v>
      </c>
      <c r="C31" s="126"/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  <c r="BI31" s="126"/>
      <c r="BJ31" s="126"/>
      <c r="BK31" s="126"/>
      <c r="BL31" s="126"/>
      <c r="BM31" s="126"/>
      <c r="BN31" s="126"/>
      <c r="BO31" s="126"/>
      <c r="BP31" s="126"/>
      <c r="BQ31" s="126"/>
      <c r="BR31" s="126"/>
      <c r="BS31" s="126"/>
      <c r="BT31" s="126"/>
      <c r="BU31" s="126"/>
      <c r="BV31" s="126"/>
      <c r="BW31" s="126"/>
      <c r="BX31" s="128"/>
      <c r="BY31" s="128"/>
      <c r="BZ31" s="128"/>
      <c r="CA31" s="128"/>
      <c r="CB31" s="129"/>
      <c r="CC31" s="127"/>
      <c r="CD31" s="126"/>
      <c r="CE31" s="126"/>
      <c r="CF31" s="126"/>
      <c r="CG31" s="126"/>
      <c r="CH31" s="126"/>
      <c r="CI31" s="126"/>
      <c r="CJ31" s="126"/>
      <c r="CK31" s="126"/>
      <c r="CL31" s="126"/>
      <c r="CM31" s="126"/>
      <c r="CN31" s="126"/>
      <c r="CO31" s="126"/>
      <c r="CP31" s="126"/>
      <c r="CQ31" s="126"/>
      <c r="CR31" s="126"/>
      <c r="CS31" s="126"/>
      <c r="CT31" s="126"/>
      <c r="CU31" s="126"/>
      <c r="CV31" s="126"/>
      <c r="CW31" s="126"/>
      <c r="CX31" s="126"/>
      <c r="CY31" s="126"/>
      <c r="CZ31" s="126"/>
      <c r="DA31" s="126"/>
      <c r="DB31" s="126"/>
      <c r="DC31" s="126"/>
      <c r="DD31" s="126"/>
      <c r="DE31" s="126"/>
      <c r="DF31" s="126"/>
      <c r="DG31" s="126"/>
      <c r="DH31" s="126"/>
      <c r="DI31" s="126"/>
      <c r="DJ31" s="126"/>
      <c r="DK31" s="126"/>
      <c r="DL31" s="126"/>
      <c r="DM31" s="126"/>
      <c r="DN31" s="126"/>
      <c r="DO31" s="126"/>
      <c r="DP31" s="126"/>
      <c r="DQ31" s="126"/>
      <c r="DR31" s="126"/>
      <c r="DS31" s="126"/>
      <c r="DT31" s="126"/>
      <c r="DU31" s="126"/>
      <c r="DV31" s="126"/>
      <c r="DW31" s="126"/>
      <c r="DX31" s="126"/>
      <c r="DY31" s="126"/>
      <c r="DZ31" s="126"/>
      <c r="EA31" s="126"/>
      <c r="EB31" s="126"/>
      <c r="EC31" s="126"/>
      <c r="ED31" s="126"/>
      <c r="EE31" s="126"/>
      <c r="EF31" s="126"/>
      <c r="EG31" s="126"/>
      <c r="EH31" s="126"/>
      <c r="EI31" s="126"/>
      <c r="EJ31" s="126"/>
      <c r="EK31" s="126"/>
      <c r="EL31" s="126"/>
      <c r="EM31" s="126"/>
      <c r="EN31" s="126"/>
      <c r="EO31" s="126"/>
      <c r="EP31" s="126"/>
      <c r="EQ31" s="126"/>
      <c r="ER31" s="128"/>
      <c r="ES31" s="128"/>
      <c r="ET31" s="128"/>
      <c r="EU31" s="128"/>
      <c r="EV31" s="129"/>
      <c r="EW31" s="127"/>
      <c r="EX31" s="126"/>
      <c r="EY31" s="126"/>
      <c r="EZ31" s="126"/>
      <c r="FA31" s="126"/>
      <c r="FB31" s="126"/>
      <c r="FC31" s="126"/>
      <c r="FD31" s="126"/>
      <c r="FE31" s="126"/>
      <c r="FF31" s="126"/>
      <c r="FG31" s="126"/>
      <c r="FH31" s="126"/>
      <c r="FI31" s="126"/>
      <c r="FJ31" s="126"/>
      <c r="FK31" s="126"/>
      <c r="FL31" s="126"/>
      <c r="FM31" s="126"/>
      <c r="FN31" s="126"/>
      <c r="FO31" s="126"/>
      <c r="FP31" s="126"/>
      <c r="FQ31" s="126"/>
      <c r="FR31" s="126"/>
      <c r="FS31" s="126"/>
      <c r="FT31" s="126"/>
      <c r="FU31" s="126"/>
      <c r="FV31" s="126"/>
      <c r="FW31" s="126"/>
      <c r="FX31" s="126"/>
      <c r="FY31" s="126"/>
      <c r="FZ31" s="126"/>
      <c r="GA31" s="126"/>
      <c r="GB31" s="126"/>
      <c r="GC31" s="126"/>
      <c r="GD31" s="126"/>
      <c r="GE31" s="126"/>
      <c r="GF31" s="126"/>
      <c r="GG31" s="126"/>
      <c r="GH31" s="126"/>
      <c r="GI31" s="126"/>
      <c r="GJ31" s="126"/>
      <c r="GK31" s="126"/>
      <c r="GL31" s="126"/>
      <c r="GM31" s="126"/>
      <c r="GN31" s="126"/>
      <c r="GO31" s="126"/>
      <c r="GP31" s="126"/>
      <c r="GQ31" s="126"/>
      <c r="GR31" s="126"/>
      <c r="GS31" s="126"/>
      <c r="GT31" s="126"/>
      <c r="GU31" s="126"/>
      <c r="GV31" s="126"/>
      <c r="GW31" s="126"/>
      <c r="GX31" s="126"/>
      <c r="GY31" s="126"/>
      <c r="GZ31" s="126"/>
      <c r="HA31" s="126"/>
      <c r="HB31" s="126"/>
      <c r="HC31" s="126"/>
      <c r="HD31" s="126"/>
      <c r="HE31" s="126"/>
      <c r="HF31" s="126"/>
      <c r="HG31" s="126"/>
      <c r="HH31" s="126"/>
      <c r="HI31" s="126"/>
      <c r="HJ31" s="126"/>
      <c r="HK31" s="126"/>
      <c r="HL31" s="128"/>
      <c r="HM31" s="128"/>
      <c r="HN31" s="128"/>
      <c r="HO31" s="128"/>
      <c r="HP31" s="129"/>
      <c r="HQ31" s="127"/>
      <c r="HR31" s="126"/>
      <c r="HS31" s="126"/>
      <c r="HT31" s="126"/>
      <c r="HU31" s="126"/>
      <c r="HV31" s="126"/>
      <c r="HW31" s="126"/>
      <c r="HX31" s="126"/>
      <c r="HY31" s="126"/>
      <c r="HZ31" s="126"/>
      <c r="IA31" s="126"/>
      <c r="IB31" s="126"/>
      <c r="IC31" s="126"/>
      <c r="ID31" s="126"/>
      <c r="IE31" s="126"/>
      <c r="IF31" s="126"/>
      <c r="IG31" s="126"/>
      <c r="IH31" s="126"/>
      <c r="II31" s="126"/>
      <c r="IJ31" s="126"/>
      <c r="IK31" s="126"/>
      <c r="IL31" s="126"/>
      <c r="IM31" s="126"/>
      <c r="IN31" s="126"/>
      <c r="IO31" s="126"/>
      <c r="IP31" s="126"/>
      <c r="IQ31" s="126"/>
      <c r="IR31" s="126"/>
      <c r="IS31" s="126"/>
      <c r="IT31" s="126"/>
      <c r="IU31" s="126"/>
      <c r="IV31" s="126"/>
      <c r="IW31" s="126"/>
      <c r="IX31" s="126"/>
      <c r="IY31" s="126"/>
      <c r="IZ31" s="126"/>
      <c r="JA31" s="126"/>
      <c r="JB31" s="126"/>
      <c r="JC31" s="126"/>
      <c r="JD31" s="126"/>
      <c r="JE31" s="126"/>
      <c r="JF31" s="126"/>
      <c r="JG31" s="126"/>
      <c r="JH31" s="126"/>
      <c r="JI31" s="126"/>
      <c r="JJ31" s="126"/>
      <c r="JK31" s="126"/>
      <c r="JL31" s="126"/>
      <c r="JM31" s="126"/>
      <c r="JN31" s="126"/>
      <c r="JO31" s="126"/>
      <c r="JP31" s="126"/>
      <c r="JQ31" s="126"/>
      <c r="JR31" s="126"/>
      <c r="JS31" s="126"/>
      <c r="JT31" s="126"/>
      <c r="JU31" s="126"/>
      <c r="JV31" s="126"/>
      <c r="JW31" s="126"/>
      <c r="JX31" s="126"/>
      <c r="JY31" s="126"/>
      <c r="JZ31" s="126"/>
      <c r="KA31" s="126"/>
      <c r="KB31" s="126"/>
      <c r="KC31" s="126"/>
      <c r="KD31" s="126"/>
      <c r="KE31" s="126"/>
      <c r="KF31" s="128"/>
      <c r="KG31" s="128"/>
      <c r="KH31" s="128"/>
      <c r="KI31" s="128"/>
      <c r="KJ31" s="129"/>
      <c r="KK31" s="127"/>
      <c r="KL31" s="126"/>
      <c r="KM31" s="126"/>
      <c r="KN31" s="126"/>
      <c r="KO31" s="126"/>
      <c r="KP31" s="126"/>
      <c r="KQ31" s="126"/>
      <c r="KR31" s="126"/>
      <c r="KS31" s="126"/>
      <c r="KT31" s="126"/>
      <c r="KU31" s="126"/>
      <c r="KV31" s="126"/>
      <c r="KW31" s="126"/>
      <c r="KX31" s="126"/>
      <c r="KY31" s="126"/>
      <c r="KZ31" s="126"/>
      <c r="LA31" s="126"/>
      <c r="LB31" s="126"/>
      <c r="LC31" s="126"/>
      <c r="LD31" s="126"/>
      <c r="LE31" s="126"/>
      <c r="LF31" s="126"/>
      <c r="LG31" s="126"/>
      <c r="LH31" s="126"/>
      <c r="LI31" s="126"/>
      <c r="LJ31" s="126"/>
      <c r="LK31" s="126"/>
      <c r="LL31" s="126"/>
      <c r="LM31" s="126"/>
      <c r="LN31" s="126"/>
      <c r="LO31" s="126"/>
      <c r="LP31" s="126"/>
      <c r="LQ31" s="126"/>
      <c r="LR31" s="126"/>
      <c r="LS31" s="126"/>
      <c r="LT31" s="126"/>
      <c r="LU31" s="126"/>
      <c r="LV31" s="126"/>
      <c r="LW31" s="126"/>
      <c r="LX31" s="126"/>
      <c r="LY31" s="126"/>
      <c r="LZ31" s="126"/>
      <c r="MA31" s="126"/>
      <c r="MB31" s="126"/>
      <c r="MC31" s="126"/>
      <c r="MD31" s="126"/>
      <c r="ME31" s="126"/>
      <c r="MF31" s="126"/>
      <c r="MG31" s="126"/>
      <c r="MH31" s="126"/>
      <c r="MI31" s="126"/>
      <c r="MJ31" s="126"/>
      <c r="MK31" s="126"/>
      <c r="ML31" s="126"/>
      <c r="MM31" s="126"/>
      <c r="MN31" s="126"/>
      <c r="MO31" s="126"/>
      <c r="MP31" s="126"/>
      <c r="MQ31" s="126"/>
      <c r="MR31" s="126"/>
      <c r="MS31" s="126"/>
      <c r="MT31" s="126"/>
      <c r="MU31" s="126"/>
      <c r="MV31" s="126"/>
      <c r="MW31" s="126"/>
      <c r="MX31" s="126"/>
      <c r="MY31" s="126"/>
      <c r="MZ31" s="128"/>
      <c r="NA31" s="128"/>
      <c r="NB31" s="128"/>
      <c r="NC31" s="128"/>
      <c r="ND31" s="129"/>
      <c r="NE31" s="130"/>
      <c r="NF31" s="126"/>
      <c r="NG31" s="126"/>
      <c r="NH31" s="126"/>
      <c r="NI31" s="126"/>
      <c r="NJ31" s="126"/>
      <c r="NK31" s="126"/>
      <c r="NL31" s="126"/>
      <c r="NM31" s="126"/>
      <c r="NN31" s="126"/>
      <c r="NO31" s="126"/>
      <c r="NP31" s="126"/>
      <c r="NQ31" s="126"/>
      <c r="NR31" s="126"/>
      <c r="NS31" s="126"/>
      <c r="NT31" s="126"/>
      <c r="NU31" s="126"/>
      <c r="NV31" s="126"/>
      <c r="NW31" s="126"/>
      <c r="NX31" s="126"/>
      <c r="NY31" s="126"/>
      <c r="NZ31" s="126"/>
      <c r="OA31" s="126"/>
      <c r="OB31" s="126"/>
      <c r="OC31" s="126"/>
      <c r="OD31" s="126"/>
      <c r="OE31" s="126"/>
      <c r="OF31" s="126"/>
      <c r="OG31" s="126"/>
      <c r="OH31" s="126"/>
      <c r="OI31" s="126"/>
      <c r="OJ31" s="126"/>
      <c r="OK31" s="126"/>
      <c r="OL31" s="126"/>
      <c r="OM31" s="126"/>
      <c r="ON31" s="126"/>
      <c r="OO31" s="126"/>
      <c r="OP31" s="126"/>
      <c r="OQ31" s="126"/>
      <c r="OR31" s="126"/>
      <c r="OS31" s="126"/>
      <c r="OT31" s="126"/>
      <c r="OU31" s="126"/>
      <c r="OV31" s="126"/>
      <c r="OW31" s="126"/>
      <c r="OX31" s="126"/>
      <c r="OY31" s="126"/>
      <c r="OZ31" s="126"/>
      <c r="PA31" s="126"/>
      <c r="PB31" s="126"/>
      <c r="PC31" s="126"/>
      <c r="PD31" s="126"/>
      <c r="PE31" s="126"/>
      <c r="PF31" s="126"/>
      <c r="PG31" s="126"/>
      <c r="PH31" s="126"/>
      <c r="PI31" s="126"/>
      <c r="PJ31" s="126"/>
      <c r="PK31" s="126"/>
      <c r="PL31" s="126"/>
      <c r="PM31" s="126"/>
      <c r="PN31" s="126"/>
      <c r="PO31" s="126"/>
      <c r="PP31" s="126"/>
      <c r="PQ31" s="126"/>
      <c r="PR31" s="126"/>
      <c r="PS31" s="126"/>
      <c r="PT31" s="128"/>
      <c r="PU31" s="128"/>
      <c r="PV31" s="128"/>
      <c r="PW31" s="128"/>
      <c r="PX31" s="129"/>
    </row>
    <row r="32" spans="1:440" ht="14.25" customHeight="1">
      <c r="A32" s="288"/>
      <c r="B32" s="156" t="s">
        <v>48</v>
      </c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8"/>
      <c r="BY32" s="128"/>
      <c r="BZ32" s="128"/>
      <c r="CA32" s="128"/>
      <c r="CB32" s="129"/>
      <c r="CC32" s="127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8"/>
      <c r="ES32" s="128"/>
      <c r="ET32" s="128"/>
      <c r="EU32" s="128"/>
      <c r="EV32" s="129"/>
      <c r="EW32" s="127"/>
      <c r="EX32" s="126"/>
      <c r="EY32" s="126"/>
      <c r="EZ32" s="126"/>
      <c r="FA32" s="126"/>
      <c r="FB32" s="126"/>
      <c r="FC32" s="126"/>
      <c r="FD32" s="126"/>
      <c r="FE32" s="126"/>
      <c r="FF32" s="126"/>
      <c r="FG32" s="126"/>
      <c r="FH32" s="126"/>
      <c r="FI32" s="126"/>
      <c r="FJ32" s="126"/>
      <c r="FK32" s="126"/>
      <c r="FL32" s="126"/>
      <c r="FM32" s="126"/>
      <c r="FN32" s="126"/>
      <c r="FO32" s="126"/>
      <c r="FP32" s="126"/>
      <c r="FQ32" s="126"/>
      <c r="FR32" s="126"/>
      <c r="FS32" s="126"/>
      <c r="FT32" s="126"/>
      <c r="FU32" s="126"/>
      <c r="FV32" s="126"/>
      <c r="FW32" s="126"/>
      <c r="FX32" s="126"/>
      <c r="FY32" s="126"/>
      <c r="FZ32" s="126"/>
      <c r="GA32" s="126"/>
      <c r="GB32" s="126"/>
      <c r="GC32" s="126"/>
      <c r="GD32" s="126"/>
      <c r="GE32" s="126"/>
      <c r="GF32" s="126"/>
      <c r="GG32" s="126"/>
      <c r="GH32" s="126"/>
      <c r="GI32" s="126"/>
      <c r="GJ32" s="126"/>
      <c r="GK32" s="126"/>
      <c r="GL32" s="126"/>
      <c r="GM32" s="126"/>
      <c r="GN32" s="126"/>
      <c r="GO32" s="126"/>
      <c r="GP32" s="126"/>
      <c r="GQ32" s="126"/>
      <c r="GR32" s="126"/>
      <c r="GS32" s="126"/>
      <c r="GT32" s="126"/>
      <c r="GU32" s="126"/>
      <c r="GV32" s="126"/>
      <c r="GW32" s="126"/>
      <c r="GX32" s="126"/>
      <c r="GY32" s="126"/>
      <c r="GZ32" s="126"/>
      <c r="HA32" s="126"/>
      <c r="HB32" s="126"/>
      <c r="HC32" s="126"/>
      <c r="HD32" s="126"/>
      <c r="HE32" s="126"/>
      <c r="HF32" s="126"/>
      <c r="HG32" s="126"/>
      <c r="HH32" s="126"/>
      <c r="HI32" s="126"/>
      <c r="HJ32" s="126"/>
      <c r="HK32" s="126"/>
      <c r="HL32" s="128"/>
      <c r="HM32" s="128"/>
      <c r="HN32" s="128"/>
      <c r="HO32" s="128"/>
      <c r="HP32" s="129"/>
      <c r="HQ32" s="127"/>
      <c r="HR32" s="126"/>
      <c r="HS32" s="126"/>
      <c r="HT32" s="126"/>
      <c r="HU32" s="126"/>
      <c r="HV32" s="126"/>
      <c r="HW32" s="126"/>
      <c r="HX32" s="126"/>
      <c r="HY32" s="126"/>
      <c r="HZ32" s="126"/>
      <c r="IA32" s="126"/>
      <c r="IB32" s="126"/>
      <c r="IC32" s="126"/>
      <c r="ID32" s="126"/>
      <c r="IE32" s="126"/>
      <c r="IF32" s="126"/>
      <c r="IG32" s="126"/>
      <c r="IH32" s="126"/>
      <c r="II32" s="126"/>
      <c r="IJ32" s="126"/>
      <c r="IK32" s="126"/>
      <c r="IL32" s="126"/>
      <c r="IM32" s="126"/>
      <c r="IN32" s="126"/>
      <c r="IO32" s="126"/>
      <c r="IP32" s="126"/>
      <c r="IQ32" s="126"/>
      <c r="IR32" s="126"/>
      <c r="IS32" s="126"/>
      <c r="IT32" s="126"/>
      <c r="IU32" s="126"/>
      <c r="IV32" s="126"/>
      <c r="IW32" s="126"/>
      <c r="IX32" s="126"/>
      <c r="IY32" s="126"/>
      <c r="IZ32" s="126"/>
      <c r="JA32" s="126"/>
      <c r="JB32" s="126"/>
      <c r="JC32" s="126"/>
      <c r="JD32" s="126"/>
      <c r="JE32" s="126"/>
      <c r="JF32" s="126"/>
      <c r="JG32" s="126"/>
      <c r="JH32" s="126"/>
      <c r="JI32" s="126"/>
      <c r="JJ32" s="126"/>
      <c r="JK32" s="126"/>
      <c r="JL32" s="126"/>
      <c r="JM32" s="126"/>
      <c r="JN32" s="126"/>
      <c r="JO32" s="126"/>
      <c r="JP32" s="126"/>
      <c r="JQ32" s="126"/>
      <c r="JR32" s="126"/>
      <c r="JS32" s="126"/>
      <c r="JT32" s="126"/>
      <c r="JU32" s="126"/>
      <c r="JV32" s="126"/>
      <c r="JW32" s="126"/>
      <c r="JX32" s="126"/>
      <c r="JY32" s="126"/>
      <c r="JZ32" s="126"/>
      <c r="KA32" s="126"/>
      <c r="KB32" s="126"/>
      <c r="KC32" s="126"/>
      <c r="KD32" s="126"/>
      <c r="KE32" s="126"/>
      <c r="KF32" s="128"/>
      <c r="KG32" s="128"/>
      <c r="KH32" s="128"/>
      <c r="KI32" s="128"/>
      <c r="KJ32" s="129"/>
      <c r="KK32" s="127"/>
      <c r="KL32" s="126"/>
      <c r="KM32" s="126"/>
      <c r="KN32" s="126"/>
      <c r="KO32" s="126"/>
      <c r="KP32" s="126"/>
      <c r="KQ32" s="126"/>
      <c r="KR32" s="126"/>
      <c r="KS32" s="126"/>
      <c r="KT32" s="126"/>
      <c r="KU32" s="126"/>
      <c r="KV32" s="126"/>
      <c r="KW32" s="126"/>
      <c r="KX32" s="126"/>
      <c r="KY32" s="126"/>
      <c r="KZ32" s="126"/>
      <c r="LA32" s="126"/>
      <c r="LB32" s="126"/>
      <c r="LC32" s="126"/>
      <c r="LD32" s="126"/>
      <c r="LE32" s="126"/>
      <c r="LF32" s="126"/>
      <c r="LG32" s="126"/>
      <c r="LH32" s="126"/>
      <c r="LI32" s="126"/>
      <c r="LJ32" s="126"/>
      <c r="LK32" s="126"/>
      <c r="LL32" s="126"/>
      <c r="LM32" s="126"/>
      <c r="LN32" s="126"/>
      <c r="LO32" s="126"/>
      <c r="LP32" s="126"/>
      <c r="LQ32" s="126"/>
      <c r="LR32" s="126"/>
      <c r="LS32" s="126"/>
      <c r="LT32" s="126"/>
      <c r="LU32" s="126"/>
      <c r="LV32" s="126"/>
      <c r="LW32" s="126"/>
      <c r="LX32" s="126"/>
      <c r="LY32" s="126"/>
      <c r="LZ32" s="126"/>
      <c r="MA32" s="126"/>
      <c r="MB32" s="126"/>
      <c r="MC32" s="126"/>
      <c r="MD32" s="126"/>
      <c r="ME32" s="126"/>
      <c r="MF32" s="126"/>
      <c r="MG32" s="126"/>
      <c r="MH32" s="126"/>
      <c r="MI32" s="126"/>
      <c r="MJ32" s="126"/>
      <c r="MK32" s="126"/>
      <c r="ML32" s="126"/>
      <c r="MM32" s="126"/>
      <c r="MN32" s="126"/>
      <c r="MO32" s="126"/>
      <c r="MP32" s="126"/>
      <c r="MQ32" s="126"/>
      <c r="MR32" s="126"/>
      <c r="MS32" s="126"/>
      <c r="MT32" s="126"/>
      <c r="MU32" s="126"/>
      <c r="MV32" s="126"/>
      <c r="MW32" s="126"/>
      <c r="MX32" s="126"/>
      <c r="MY32" s="126"/>
      <c r="MZ32" s="128"/>
      <c r="NA32" s="128"/>
      <c r="NB32" s="128"/>
      <c r="NC32" s="128"/>
      <c r="ND32" s="129"/>
      <c r="NE32" s="130"/>
      <c r="NF32" s="126"/>
      <c r="NG32" s="126"/>
      <c r="NH32" s="126"/>
      <c r="NI32" s="126"/>
      <c r="NJ32" s="126"/>
      <c r="NK32" s="126"/>
      <c r="NL32" s="126"/>
      <c r="NM32" s="126"/>
      <c r="NN32" s="126"/>
      <c r="NO32" s="126"/>
      <c r="NP32" s="126"/>
      <c r="NQ32" s="126"/>
      <c r="NR32" s="126"/>
      <c r="NS32" s="126"/>
      <c r="NT32" s="126"/>
      <c r="NU32" s="126"/>
      <c r="NV32" s="126"/>
      <c r="NW32" s="126"/>
      <c r="NX32" s="126"/>
      <c r="NY32" s="126"/>
      <c r="NZ32" s="126"/>
      <c r="OA32" s="126"/>
      <c r="OB32" s="126"/>
      <c r="OC32" s="126"/>
      <c r="OD32" s="126"/>
      <c r="OE32" s="126"/>
      <c r="OF32" s="126"/>
      <c r="OG32" s="126"/>
      <c r="OH32" s="126"/>
      <c r="OI32" s="126"/>
      <c r="OJ32" s="126"/>
      <c r="OK32" s="126"/>
      <c r="OL32" s="126"/>
      <c r="OM32" s="126"/>
      <c r="ON32" s="126"/>
      <c r="OO32" s="126"/>
      <c r="OP32" s="126"/>
      <c r="OQ32" s="126"/>
      <c r="OR32" s="126"/>
      <c r="OS32" s="126"/>
      <c r="OT32" s="126"/>
      <c r="OU32" s="126"/>
      <c r="OV32" s="126"/>
      <c r="OW32" s="126"/>
      <c r="OX32" s="126"/>
      <c r="OY32" s="126"/>
      <c r="OZ32" s="126"/>
      <c r="PA32" s="126"/>
      <c r="PB32" s="126"/>
      <c r="PC32" s="126"/>
      <c r="PD32" s="126"/>
      <c r="PE32" s="126"/>
      <c r="PF32" s="126"/>
      <c r="PG32" s="126"/>
      <c r="PH32" s="126"/>
      <c r="PI32" s="126"/>
      <c r="PJ32" s="126"/>
      <c r="PK32" s="126"/>
      <c r="PL32" s="126"/>
      <c r="PM32" s="126"/>
      <c r="PN32" s="126"/>
      <c r="PO32" s="126"/>
      <c r="PP32" s="126"/>
      <c r="PQ32" s="126"/>
      <c r="PR32" s="126"/>
      <c r="PS32" s="126"/>
      <c r="PT32" s="128"/>
      <c r="PU32" s="128"/>
      <c r="PV32" s="128"/>
      <c r="PW32" s="128"/>
      <c r="PX32" s="129"/>
    </row>
    <row r="33" spans="1:440" ht="14.25" customHeight="1">
      <c r="A33" s="322"/>
      <c r="B33" s="156" t="s">
        <v>49</v>
      </c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  <c r="BI33" s="126"/>
      <c r="BJ33" s="126"/>
      <c r="BK33" s="126"/>
      <c r="BL33" s="126"/>
      <c r="BM33" s="126"/>
      <c r="BN33" s="126"/>
      <c r="BO33" s="126"/>
      <c r="BP33" s="126"/>
      <c r="BQ33" s="126"/>
      <c r="BR33" s="126"/>
      <c r="BS33" s="126"/>
      <c r="BT33" s="126"/>
      <c r="BU33" s="126"/>
      <c r="BV33" s="126"/>
      <c r="BW33" s="126"/>
      <c r="BX33" s="128"/>
      <c r="BY33" s="128"/>
      <c r="BZ33" s="128"/>
      <c r="CA33" s="128"/>
      <c r="CB33" s="129"/>
      <c r="CC33" s="127"/>
      <c r="CD33" s="126"/>
      <c r="CE33" s="126"/>
      <c r="CF33" s="126"/>
      <c r="CG33" s="126"/>
      <c r="CH33" s="126"/>
      <c r="CI33" s="126"/>
      <c r="CJ33" s="126"/>
      <c r="CK33" s="126"/>
      <c r="CL33" s="126"/>
      <c r="CM33" s="126"/>
      <c r="CN33" s="126"/>
      <c r="CO33" s="126"/>
      <c r="CP33" s="126"/>
      <c r="CQ33" s="126"/>
      <c r="CR33" s="126"/>
      <c r="CS33" s="126"/>
      <c r="CT33" s="126"/>
      <c r="CU33" s="126"/>
      <c r="CV33" s="126"/>
      <c r="CW33" s="126"/>
      <c r="CX33" s="126"/>
      <c r="CY33" s="126"/>
      <c r="CZ33" s="126"/>
      <c r="DA33" s="126"/>
      <c r="DB33" s="126"/>
      <c r="DC33" s="126"/>
      <c r="DD33" s="126"/>
      <c r="DE33" s="126"/>
      <c r="DF33" s="126"/>
      <c r="DG33" s="126"/>
      <c r="DH33" s="126"/>
      <c r="DI33" s="126"/>
      <c r="DJ33" s="126"/>
      <c r="DK33" s="126"/>
      <c r="DL33" s="126"/>
      <c r="DM33" s="126"/>
      <c r="DN33" s="126"/>
      <c r="DO33" s="126"/>
      <c r="DP33" s="126"/>
      <c r="DQ33" s="126"/>
      <c r="DR33" s="126"/>
      <c r="DS33" s="126"/>
      <c r="DT33" s="126"/>
      <c r="DU33" s="126"/>
      <c r="DV33" s="126"/>
      <c r="DW33" s="126"/>
      <c r="DX33" s="126"/>
      <c r="DY33" s="126"/>
      <c r="DZ33" s="126"/>
      <c r="EA33" s="126"/>
      <c r="EB33" s="126"/>
      <c r="EC33" s="126"/>
      <c r="ED33" s="126"/>
      <c r="EE33" s="126"/>
      <c r="EF33" s="126"/>
      <c r="EG33" s="126"/>
      <c r="EH33" s="126"/>
      <c r="EI33" s="126"/>
      <c r="EJ33" s="126"/>
      <c r="EK33" s="126"/>
      <c r="EL33" s="126"/>
      <c r="EM33" s="126"/>
      <c r="EN33" s="126"/>
      <c r="EO33" s="126"/>
      <c r="EP33" s="126"/>
      <c r="EQ33" s="126"/>
      <c r="ER33" s="128"/>
      <c r="ES33" s="128"/>
      <c r="ET33" s="128"/>
      <c r="EU33" s="128"/>
      <c r="EV33" s="129"/>
      <c r="EW33" s="127"/>
      <c r="EX33" s="126"/>
      <c r="EY33" s="126"/>
      <c r="EZ33" s="126"/>
      <c r="FA33" s="126"/>
      <c r="FB33" s="126"/>
      <c r="FC33" s="126"/>
      <c r="FD33" s="126"/>
      <c r="FE33" s="126"/>
      <c r="FF33" s="126"/>
      <c r="FG33" s="126"/>
      <c r="FH33" s="126"/>
      <c r="FI33" s="126"/>
      <c r="FJ33" s="126"/>
      <c r="FK33" s="126"/>
      <c r="FL33" s="126"/>
      <c r="FM33" s="126"/>
      <c r="FN33" s="126"/>
      <c r="FO33" s="126"/>
      <c r="FP33" s="126"/>
      <c r="FQ33" s="126"/>
      <c r="FR33" s="126"/>
      <c r="FS33" s="126"/>
      <c r="FT33" s="126"/>
      <c r="FU33" s="126"/>
      <c r="FV33" s="126"/>
      <c r="FW33" s="126"/>
      <c r="FX33" s="126"/>
      <c r="FY33" s="126"/>
      <c r="FZ33" s="126"/>
      <c r="GA33" s="126"/>
      <c r="GB33" s="126"/>
      <c r="GC33" s="126"/>
      <c r="GD33" s="126"/>
      <c r="GE33" s="126"/>
      <c r="GF33" s="126"/>
      <c r="GG33" s="126"/>
      <c r="GH33" s="126"/>
      <c r="GI33" s="126"/>
      <c r="GJ33" s="126"/>
      <c r="GK33" s="126"/>
      <c r="GL33" s="126"/>
      <c r="GM33" s="126"/>
      <c r="GN33" s="126"/>
      <c r="GO33" s="126"/>
      <c r="GP33" s="126"/>
      <c r="GQ33" s="126"/>
      <c r="GR33" s="126"/>
      <c r="GS33" s="126"/>
      <c r="GT33" s="126"/>
      <c r="GU33" s="126"/>
      <c r="GV33" s="126"/>
      <c r="GW33" s="126"/>
      <c r="GX33" s="126"/>
      <c r="GY33" s="126"/>
      <c r="GZ33" s="126"/>
      <c r="HA33" s="126"/>
      <c r="HB33" s="126"/>
      <c r="HC33" s="126"/>
      <c r="HD33" s="126"/>
      <c r="HE33" s="126"/>
      <c r="HF33" s="126"/>
      <c r="HG33" s="126"/>
      <c r="HH33" s="126"/>
      <c r="HI33" s="126"/>
      <c r="HJ33" s="126"/>
      <c r="HK33" s="126"/>
      <c r="HL33" s="128"/>
      <c r="HM33" s="128"/>
      <c r="HN33" s="128"/>
      <c r="HO33" s="128"/>
      <c r="HP33" s="129"/>
      <c r="HQ33" s="127"/>
      <c r="HR33" s="126"/>
      <c r="HS33" s="126"/>
      <c r="HT33" s="126"/>
      <c r="HU33" s="126"/>
      <c r="HV33" s="126"/>
      <c r="HW33" s="126"/>
      <c r="HX33" s="126"/>
      <c r="HY33" s="126"/>
      <c r="HZ33" s="126"/>
      <c r="IA33" s="126"/>
      <c r="IB33" s="126"/>
      <c r="IC33" s="126"/>
      <c r="ID33" s="126"/>
      <c r="IE33" s="126"/>
      <c r="IF33" s="126"/>
      <c r="IG33" s="126"/>
      <c r="IH33" s="126"/>
      <c r="II33" s="126"/>
      <c r="IJ33" s="126"/>
      <c r="IK33" s="126"/>
      <c r="IL33" s="126"/>
      <c r="IM33" s="126"/>
      <c r="IN33" s="126"/>
      <c r="IO33" s="126"/>
      <c r="IP33" s="126"/>
      <c r="IQ33" s="126"/>
      <c r="IR33" s="126"/>
      <c r="IS33" s="126"/>
      <c r="IT33" s="126"/>
      <c r="IU33" s="126"/>
      <c r="IV33" s="126"/>
      <c r="IW33" s="126"/>
      <c r="IX33" s="126"/>
      <c r="IY33" s="126"/>
      <c r="IZ33" s="126"/>
      <c r="JA33" s="126"/>
      <c r="JB33" s="126"/>
      <c r="JC33" s="126"/>
      <c r="JD33" s="126"/>
      <c r="JE33" s="126"/>
      <c r="JF33" s="126"/>
      <c r="JG33" s="126"/>
      <c r="JH33" s="126"/>
      <c r="JI33" s="126"/>
      <c r="JJ33" s="126"/>
      <c r="JK33" s="126"/>
      <c r="JL33" s="126"/>
      <c r="JM33" s="126"/>
      <c r="JN33" s="126"/>
      <c r="JO33" s="126"/>
      <c r="JP33" s="126"/>
      <c r="JQ33" s="126"/>
      <c r="JR33" s="126"/>
      <c r="JS33" s="126"/>
      <c r="JT33" s="126"/>
      <c r="JU33" s="126"/>
      <c r="JV33" s="126"/>
      <c r="JW33" s="126"/>
      <c r="JX33" s="126"/>
      <c r="JY33" s="126"/>
      <c r="JZ33" s="126"/>
      <c r="KA33" s="126"/>
      <c r="KB33" s="126"/>
      <c r="KC33" s="126"/>
      <c r="KD33" s="126"/>
      <c r="KE33" s="126"/>
      <c r="KF33" s="128"/>
      <c r="KG33" s="128"/>
      <c r="KH33" s="128"/>
      <c r="KI33" s="128"/>
      <c r="KJ33" s="129"/>
      <c r="KK33" s="127"/>
      <c r="KL33" s="126"/>
      <c r="KM33" s="126"/>
      <c r="KN33" s="126"/>
      <c r="KO33" s="126"/>
      <c r="KP33" s="126"/>
      <c r="KQ33" s="126"/>
      <c r="KR33" s="126"/>
      <c r="KS33" s="126"/>
      <c r="KT33" s="126"/>
      <c r="KU33" s="126"/>
      <c r="KV33" s="126"/>
      <c r="KW33" s="126"/>
      <c r="KX33" s="126"/>
      <c r="KY33" s="126"/>
      <c r="KZ33" s="126"/>
      <c r="LA33" s="126"/>
      <c r="LB33" s="126"/>
      <c r="LC33" s="126"/>
      <c r="LD33" s="126"/>
      <c r="LE33" s="126"/>
      <c r="LF33" s="126"/>
      <c r="LG33" s="126"/>
      <c r="LH33" s="126"/>
      <c r="LI33" s="126"/>
      <c r="LJ33" s="126"/>
      <c r="LK33" s="126"/>
      <c r="LL33" s="126"/>
      <c r="LM33" s="126"/>
      <c r="LN33" s="126"/>
      <c r="LO33" s="126"/>
      <c r="LP33" s="126"/>
      <c r="LQ33" s="126"/>
      <c r="LR33" s="126"/>
      <c r="LS33" s="126"/>
      <c r="LT33" s="126"/>
      <c r="LU33" s="126"/>
      <c r="LV33" s="126"/>
      <c r="LW33" s="126"/>
      <c r="LX33" s="126"/>
      <c r="LY33" s="126"/>
      <c r="LZ33" s="126"/>
      <c r="MA33" s="126"/>
      <c r="MB33" s="126"/>
      <c r="MC33" s="126"/>
      <c r="MD33" s="126"/>
      <c r="ME33" s="126"/>
      <c r="MF33" s="126"/>
      <c r="MG33" s="126"/>
      <c r="MH33" s="126"/>
      <c r="MI33" s="126"/>
      <c r="MJ33" s="126"/>
      <c r="MK33" s="126"/>
      <c r="ML33" s="126"/>
      <c r="MM33" s="126"/>
      <c r="MN33" s="126"/>
      <c r="MO33" s="126"/>
      <c r="MP33" s="126"/>
      <c r="MQ33" s="126"/>
      <c r="MR33" s="126"/>
      <c r="MS33" s="126"/>
      <c r="MT33" s="126"/>
      <c r="MU33" s="126"/>
      <c r="MV33" s="126"/>
      <c r="MW33" s="126"/>
      <c r="MX33" s="126"/>
      <c r="MY33" s="126"/>
      <c r="MZ33" s="128"/>
      <c r="NA33" s="128"/>
      <c r="NB33" s="128"/>
      <c r="NC33" s="128"/>
      <c r="ND33" s="129"/>
      <c r="NE33" s="130"/>
      <c r="NF33" s="126"/>
      <c r="NG33" s="126"/>
      <c r="NH33" s="126"/>
      <c r="NI33" s="126"/>
      <c r="NJ33" s="126"/>
      <c r="NK33" s="126"/>
      <c r="NL33" s="126"/>
      <c r="NM33" s="126"/>
      <c r="NN33" s="126"/>
      <c r="NO33" s="126"/>
      <c r="NP33" s="126"/>
      <c r="NQ33" s="126"/>
      <c r="NR33" s="126"/>
      <c r="NS33" s="126"/>
      <c r="NT33" s="126"/>
      <c r="NU33" s="126"/>
      <c r="NV33" s="126"/>
      <c r="NW33" s="126"/>
      <c r="NX33" s="126"/>
      <c r="NY33" s="126"/>
      <c r="NZ33" s="126"/>
      <c r="OA33" s="126"/>
      <c r="OB33" s="126"/>
      <c r="OC33" s="126"/>
      <c r="OD33" s="126"/>
      <c r="OE33" s="126"/>
      <c r="OF33" s="126"/>
      <c r="OG33" s="126"/>
      <c r="OH33" s="126"/>
      <c r="OI33" s="126"/>
      <c r="OJ33" s="126"/>
      <c r="OK33" s="126"/>
      <c r="OL33" s="126"/>
      <c r="OM33" s="126"/>
      <c r="ON33" s="126"/>
      <c r="OO33" s="126"/>
      <c r="OP33" s="126"/>
      <c r="OQ33" s="126"/>
      <c r="OR33" s="126"/>
      <c r="OS33" s="126"/>
      <c r="OT33" s="126"/>
      <c r="OU33" s="126"/>
      <c r="OV33" s="126"/>
      <c r="OW33" s="126"/>
      <c r="OX33" s="126"/>
      <c r="OY33" s="126"/>
      <c r="OZ33" s="126"/>
      <c r="PA33" s="126"/>
      <c r="PB33" s="126"/>
      <c r="PC33" s="126"/>
      <c r="PD33" s="126"/>
      <c r="PE33" s="126"/>
      <c r="PF33" s="126"/>
      <c r="PG33" s="126"/>
      <c r="PH33" s="126"/>
      <c r="PI33" s="126"/>
      <c r="PJ33" s="126"/>
      <c r="PK33" s="126"/>
      <c r="PL33" s="126"/>
      <c r="PM33" s="126"/>
      <c r="PN33" s="126"/>
      <c r="PO33" s="126"/>
      <c r="PP33" s="126"/>
      <c r="PQ33" s="126"/>
      <c r="PR33" s="126"/>
      <c r="PS33" s="126"/>
      <c r="PT33" s="128"/>
      <c r="PU33" s="128"/>
      <c r="PV33" s="128"/>
      <c r="PW33" s="128"/>
      <c r="PX33" s="129"/>
    </row>
    <row r="34" spans="1:440" ht="14.25" customHeight="1">
      <c r="A34" s="330" t="s">
        <v>50</v>
      </c>
      <c r="B34" s="157" t="s">
        <v>51</v>
      </c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>
        <v>30</v>
      </c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>
        <v>20</v>
      </c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  <c r="BA34" s="141"/>
      <c r="BB34" s="141"/>
      <c r="BC34" s="141"/>
      <c r="BD34" s="141"/>
      <c r="BE34" s="141"/>
      <c r="BF34" s="141"/>
      <c r="BG34" s="141"/>
      <c r="BH34" s="141"/>
      <c r="BI34" s="141"/>
      <c r="BJ34" s="141"/>
      <c r="BK34" s="141">
        <v>10</v>
      </c>
      <c r="BL34" s="141"/>
      <c r="BM34" s="141"/>
      <c r="BN34" s="141">
        <v>10</v>
      </c>
      <c r="BO34" s="141"/>
      <c r="BP34" s="141"/>
      <c r="BQ34" s="141"/>
      <c r="BR34" s="141"/>
      <c r="BS34" s="141"/>
      <c r="BT34" s="141"/>
      <c r="BU34" s="141"/>
      <c r="BV34" s="141"/>
      <c r="BW34" s="141"/>
      <c r="BX34" s="142">
        <v>7</v>
      </c>
      <c r="BY34" s="142"/>
      <c r="BZ34" s="142"/>
      <c r="CA34" s="142"/>
      <c r="CB34" s="143"/>
      <c r="CC34" s="127"/>
      <c r="CD34" s="141"/>
      <c r="CE34" s="141"/>
      <c r="CF34" s="141"/>
      <c r="CG34" s="141"/>
      <c r="CH34" s="141"/>
      <c r="CI34" s="141"/>
      <c r="CJ34" s="141"/>
      <c r="CK34" s="141"/>
      <c r="CL34" s="141"/>
      <c r="CM34" s="141"/>
      <c r="CN34" s="141"/>
      <c r="CO34" s="141"/>
      <c r="CP34" s="141"/>
      <c r="CQ34" s="141"/>
      <c r="CR34" s="141"/>
      <c r="CS34" s="141">
        <v>15</v>
      </c>
      <c r="CT34" s="141"/>
      <c r="CU34" s="141"/>
      <c r="CV34" s="141"/>
      <c r="CW34" s="141"/>
      <c r="CX34" s="141"/>
      <c r="CY34" s="141"/>
      <c r="CZ34" s="141"/>
      <c r="DA34" s="141"/>
      <c r="DB34" s="141"/>
      <c r="DC34" s="141"/>
      <c r="DD34" s="141"/>
      <c r="DE34" s="141"/>
      <c r="DF34" s="141"/>
      <c r="DG34" s="141"/>
      <c r="DH34" s="141">
        <v>11</v>
      </c>
      <c r="DI34" s="141"/>
      <c r="DJ34" s="141"/>
      <c r="DK34" s="141"/>
      <c r="DL34" s="141"/>
      <c r="DM34" s="141"/>
      <c r="DN34" s="141"/>
      <c r="DO34" s="141"/>
      <c r="DP34" s="141"/>
      <c r="DQ34" s="141"/>
      <c r="DR34" s="141"/>
      <c r="DS34" s="141"/>
      <c r="DT34" s="141"/>
      <c r="DU34" s="141"/>
      <c r="DV34" s="141"/>
      <c r="DW34" s="141"/>
      <c r="DX34" s="141"/>
      <c r="DY34" s="141"/>
      <c r="DZ34" s="141"/>
      <c r="EA34" s="141"/>
      <c r="EB34" s="141"/>
      <c r="EC34" s="141"/>
      <c r="ED34" s="141"/>
      <c r="EE34" s="141"/>
      <c r="EF34" s="141"/>
      <c r="EG34" s="141"/>
      <c r="EH34" s="141"/>
      <c r="EI34" s="141"/>
      <c r="EJ34" s="141"/>
      <c r="EK34" s="141"/>
      <c r="EL34" s="141"/>
      <c r="EM34" s="141"/>
      <c r="EN34" s="141"/>
      <c r="EO34" s="141"/>
      <c r="EP34" s="141"/>
      <c r="EQ34" s="141"/>
      <c r="ER34" s="142"/>
      <c r="ES34" s="142"/>
      <c r="ET34" s="142"/>
      <c r="EU34" s="142"/>
      <c r="EV34" s="143"/>
      <c r="EW34" s="127"/>
      <c r="EX34" s="141"/>
      <c r="EY34" s="141"/>
      <c r="EZ34" s="141"/>
      <c r="FA34" s="141"/>
      <c r="FB34" s="141"/>
      <c r="FC34" s="141"/>
      <c r="FD34" s="141"/>
      <c r="FE34" s="141"/>
      <c r="FF34" s="141"/>
      <c r="FG34" s="141">
        <v>3</v>
      </c>
      <c r="FH34" s="141"/>
      <c r="FI34" s="141"/>
      <c r="FJ34" s="141"/>
      <c r="FK34" s="141"/>
      <c r="FL34" s="141"/>
      <c r="FM34" s="141"/>
      <c r="FN34" s="141"/>
      <c r="FO34" s="141"/>
      <c r="FP34" s="141"/>
      <c r="FQ34" s="141"/>
      <c r="FR34" s="141"/>
      <c r="FS34" s="141"/>
      <c r="FT34" s="141"/>
      <c r="FU34" s="141"/>
      <c r="FV34" s="141"/>
      <c r="FW34" s="141"/>
      <c r="FX34" s="141"/>
      <c r="FY34" s="141"/>
      <c r="FZ34" s="141"/>
      <c r="GA34" s="141"/>
      <c r="GB34" s="141"/>
      <c r="GC34" s="141"/>
      <c r="GD34" s="141"/>
      <c r="GE34" s="141"/>
      <c r="GF34" s="141"/>
      <c r="GG34" s="141"/>
      <c r="GH34" s="141"/>
      <c r="GI34" s="141"/>
      <c r="GJ34" s="141"/>
      <c r="GK34" s="141"/>
      <c r="GL34" s="141"/>
      <c r="GM34" s="141"/>
      <c r="GN34" s="141"/>
      <c r="GO34" s="141"/>
      <c r="GP34" s="141"/>
      <c r="GQ34" s="141"/>
      <c r="GR34" s="141"/>
      <c r="GS34" s="141"/>
      <c r="GT34" s="141"/>
      <c r="GU34" s="141"/>
      <c r="GV34" s="141"/>
      <c r="GW34" s="141"/>
      <c r="GX34" s="141">
        <v>4</v>
      </c>
      <c r="GY34" s="141"/>
      <c r="GZ34" s="141"/>
      <c r="HA34" s="141"/>
      <c r="HB34" s="141"/>
      <c r="HC34" s="141"/>
      <c r="HD34" s="141"/>
      <c r="HE34" s="141"/>
      <c r="HF34" s="141"/>
      <c r="HG34" s="141"/>
      <c r="HH34" s="141"/>
      <c r="HI34" s="141"/>
      <c r="HJ34" s="141"/>
      <c r="HK34" s="141"/>
      <c r="HL34" s="142">
        <v>8</v>
      </c>
      <c r="HM34" s="142"/>
      <c r="HN34" s="142"/>
      <c r="HO34" s="142"/>
      <c r="HP34" s="143"/>
      <c r="HQ34" s="127"/>
      <c r="HR34" s="141"/>
      <c r="HS34" s="141"/>
      <c r="HT34" s="141"/>
      <c r="HU34" s="141"/>
      <c r="HV34" s="141"/>
      <c r="HW34" s="141"/>
      <c r="HX34" s="141"/>
      <c r="HY34" s="141"/>
      <c r="HZ34" s="141"/>
      <c r="IA34" s="141"/>
      <c r="IB34" s="141"/>
      <c r="IC34" s="141"/>
      <c r="ID34" s="141"/>
      <c r="IE34" s="141"/>
      <c r="IF34" s="141"/>
      <c r="IG34" s="141"/>
      <c r="IH34" s="141"/>
      <c r="II34" s="141"/>
      <c r="IJ34" s="141"/>
      <c r="IK34" s="141"/>
      <c r="IL34" s="141"/>
      <c r="IM34" s="141"/>
      <c r="IN34" s="141"/>
      <c r="IO34" s="141"/>
      <c r="IP34" s="141"/>
      <c r="IQ34" s="141"/>
      <c r="IR34" s="141"/>
      <c r="IS34" s="141"/>
      <c r="IT34" s="141"/>
      <c r="IU34" s="141"/>
      <c r="IV34" s="141"/>
      <c r="IW34" s="141"/>
      <c r="IX34" s="141"/>
      <c r="IY34" s="141"/>
      <c r="IZ34" s="141"/>
      <c r="JA34" s="141"/>
      <c r="JB34" s="141"/>
      <c r="JC34" s="141"/>
      <c r="JD34" s="141"/>
      <c r="JE34" s="141"/>
      <c r="JF34" s="141"/>
      <c r="JG34" s="141"/>
      <c r="JH34" s="141"/>
      <c r="JI34" s="141"/>
      <c r="JJ34" s="141"/>
      <c r="JK34" s="141"/>
      <c r="JL34" s="141"/>
      <c r="JM34" s="141"/>
      <c r="JN34" s="141"/>
      <c r="JO34" s="141"/>
      <c r="JP34" s="141"/>
      <c r="JQ34" s="141"/>
      <c r="JR34" s="141"/>
      <c r="JS34" s="141"/>
      <c r="JT34" s="141"/>
      <c r="JU34" s="141"/>
      <c r="JV34" s="141"/>
      <c r="JW34" s="141"/>
      <c r="JX34" s="141"/>
      <c r="JY34" s="141"/>
      <c r="JZ34" s="141"/>
      <c r="KA34" s="141"/>
      <c r="KB34" s="141"/>
      <c r="KC34" s="141"/>
      <c r="KD34" s="141"/>
      <c r="KE34" s="141"/>
      <c r="KF34" s="142"/>
      <c r="KG34" s="142"/>
      <c r="KH34" s="142"/>
      <c r="KI34" s="142"/>
      <c r="KJ34" s="143"/>
      <c r="KK34" s="127"/>
      <c r="KL34" s="141"/>
      <c r="KM34" s="141"/>
      <c r="KN34" s="141"/>
      <c r="KO34" s="141"/>
      <c r="KP34" s="141"/>
      <c r="KQ34" s="141"/>
      <c r="KR34" s="141"/>
      <c r="KS34" s="141"/>
      <c r="KT34" s="141"/>
      <c r="KU34" s="141"/>
      <c r="KV34" s="141"/>
      <c r="KW34" s="141"/>
      <c r="KX34" s="141"/>
      <c r="KY34" s="141"/>
      <c r="KZ34" s="141"/>
      <c r="LA34" s="141"/>
      <c r="LB34" s="141"/>
      <c r="LC34" s="141"/>
      <c r="LD34" s="141"/>
      <c r="LE34" s="141"/>
      <c r="LF34" s="141"/>
      <c r="LG34" s="141"/>
      <c r="LH34" s="141"/>
      <c r="LI34" s="141"/>
      <c r="LJ34" s="141"/>
      <c r="LK34" s="141"/>
      <c r="LL34" s="141"/>
      <c r="LM34" s="144">
        <v>2</v>
      </c>
      <c r="LN34" s="144">
        <v>3</v>
      </c>
      <c r="LO34" s="141"/>
      <c r="LP34" s="141"/>
      <c r="LQ34" s="141"/>
      <c r="LR34" s="141"/>
      <c r="LS34" s="141"/>
      <c r="LT34" s="141"/>
      <c r="LU34" s="141"/>
      <c r="LV34" s="141"/>
      <c r="LW34" s="141"/>
      <c r="LX34" s="141"/>
      <c r="LY34" s="141"/>
      <c r="LZ34" s="141"/>
      <c r="MA34" s="141"/>
      <c r="MB34" s="141"/>
      <c r="MC34" s="141"/>
      <c r="MD34" s="141"/>
      <c r="ME34" s="141"/>
      <c r="MF34" s="141"/>
      <c r="MG34" s="141"/>
      <c r="MH34" s="141"/>
      <c r="MI34" s="141"/>
      <c r="MJ34" s="141"/>
      <c r="MK34" s="141"/>
      <c r="ML34" s="141"/>
      <c r="MM34" s="141"/>
      <c r="MN34" s="141"/>
      <c r="MO34" s="141"/>
      <c r="MP34" s="141"/>
      <c r="MQ34" s="141"/>
      <c r="MR34" s="141"/>
      <c r="MS34" s="141"/>
      <c r="MT34" s="141"/>
      <c r="MU34" s="141"/>
      <c r="MV34" s="141"/>
      <c r="MW34" s="141"/>
      <c r="MX34" s="141"/>
      <c r="MY34" s="141"/>
      <c r="MZ34" s="142"/>
      <c r="NA34" s="142"/>
      <c r="NB34" s="142"/>
      <c r="NC34" s="142"/>
      <c r="ND34" s="143"/>
      <c r="NE34" s="130"/>
      <c r="NF34" s="141"/>
      <c r="NG34" s="141"/>
      <c r="NH34" s="141"/>
      <c r="NI34" s="141"/>
      <c r="NJ34" s="141"/>
      <c r="NK34" s="141"/>
      <c r="NL34" s="141"/>
      <c r="NM34" s="141"/>
      <c r="NN34" s="141"/>
      <c r="NO34" s="141"/>
      <c r="NP34" s="141"/>
      <c r="NQ34" s="141"/>
      <c r="NR34" s="141"/>
      <c r="NS34" s="141"/>
      <c r="NT34" s="141"/>
      <c r="NU34" s="141"/>
      <c r="NV34" s="141"/>
      <c r="NW34" s="141"/>
      <c r="NX34" s="141"/>
      <c r="NY34" s="141"/>
      <c r="NZ34" s="141"/>
      <c r="OA34" s="141"/>
      <c r="OB34" s="141"/>
      <c r="OC34" s="141"/>
      <c r="OD34" s="141"/>
      <c r="OE34" s="141"/>
      <c r="OF34" s="141"/>
      <c r="OG34" s="141"/>
      <c r="OH34" s="141"/>
      <c r="OI34" s="141"/>
      <c r="OJ34" s="141"/>
      <c r="OK34" s="141"/>
      <c r="OL34" s="141"/>
      <c r="OM34" s="141"/>
      <c r="ON34" s="141"/>
      <c r="OO34" s="141"/>
      <c r="OP34" s="141"/>
      <c r="OQ34" s="141"/>
      <c r="OR34" s="141"/>
      <c r="OS34" s="141"/>
      <c r="OT34" s="141"/>
      <c r="OU34" s="141"/>
      <c r="OV34" s="141"/>
      <c r="OW34" s="141"/>
      <c r="OX34" s="141"/>
      <c r="OY34" s="141"/>
      <c r="OZ34" s="141"/>
      <c r="PA34" s="141"/>
      <c r="PB34" s="141"/>
      <c r="PC34" s="141"/>
      <c r="PD34" s="141"/>
      <c r="PE34" s="141"/>
      <c r="PF34" s="141"/>
      <c r="PG34" s="141"/>
      <c r="PH34" s="141"/>
      <c r="PI34" s="141"/>
      <c r="PJ34" s="141"/>
      <c r="PK34" s="141"/>
      <c r="PL34" s="141"/>
      <c r="PM34" s="141"/>
      <c r="PN34" s="141"/>
      <c r="PO34" s="141"/>
      <c r="PP34" s="141"/>
      <c r="PQ34" s="141"/>
      <c r="PR34" s="141"/>
      <c r="PS34" s="141"/>
      <c r="PT34" s="142"/>
      <c r="PU34" s="142"/>
      <c r="PV34" s="142"/>
      <c r="PW34" s="142"/>
      <c r="PX34" s="143"/>
    </row>
    <row r="35" spans="1:440" ht="14.25" customHeight="1">
      <c r="A35" s="290"/>
      <c r="B35" s="158" t="s">
        <v>52</v>
      </c>
      <c r="C35" s="137"/>
      <c r="D35" s="137"/>
      <c r="E35" s="137"/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>
        <v>55</v>
      </c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>
        <v>14</v>
      </c>
      <c r="AO35" s="137"/>
      <c r="AP35" s="137">
        <v>40</v>
      </c>
      <c r="AQ35" s="137"/>
      <c r="AR35" s="137"/>
      <c r="AS35" s="137"/>
      <c r="AT35" s="137"/>
      <c r="AU35" s="137"/>
      <c r="AV35" s="137"/>
      <c r="AW35" s="137"/>
      <c r="AX35" s="137"/>
      <c r="AY35" s="137"/>
      <c r="AZ35" s="137"/>
      <c r="BA35" s="137"/>
      <c r="BB35" s="137"/>
      <c r="BC35" s="137"/>
      <c r="BD35" s="137"/>
      <c r="BE35" s="137"/>
      <c r="BF35" s="137"/>
      <c r="BG35" s="137"/>
      <c r="BH35" s="137"/>
      <c r="BI35" s="137"/>
      <c r="BJ35" s="137"/>
      <c r="BK35" s="137"/>
      <c r="BL35" s="137"/>
      <c r="BM35" s="137"/>
      <c r="BN35" s="137"/>
      <c r="BO35" s="137"/>
      <c r="BP35" s="137"/>
      <c r="BQ35" s="137"/>
      <c r="BR35" s="137"/>
      <c r="BS35" s="137"/>
      <c r="BT35" s="137"/>
      <c r="BU35" s="137"/>
      <c r="BV35" s="137"/>
      <c r="BW35" s="137"/>
      <c r="BX35" s="138"/>
      <c r="BY35" s="138"/>
      <c r="BZ35" s="138"/>
      <c r="CA35" s="138"/>
      <c r="CB35" s="139"/>
      <c r="CC35" s="127"/>
      <c r="CD35" s="137"/>
      <c r="CE35" s="137"/>
      <c r="CF35" s="137"/>
      <c r="CG35" s="137"/>
      <c r="CH35" s="137"/>
      <c r="CI35" s="137"/>
      <c r="CJ35" s="137"/>
      <c r="CK35" s="137"/>
      <c r="CL35" s="137"/>
      <c r="CM35" s="137"/>
      <c r="CN35" s="137"/>
      <c r="CO35" s="137"/>
      <c r="CP35" s="137"/>
      <c r="CQ35" s="137">
        <v>10</v>
      </c>
      <c r="CR35" s="137"/>
      <c r="CS35" s="137">
        <v>20</v>
      </c>
      <c r="CT35" s="137"/>
      <c r="CU35" s="137"/>
      <c r="CV35" s="137"/>
      <c r="CW35" s="137"/>
      <c r="CX35" s="137"/>
      <c r="CY35" s="137"/>
      <c r="CZ35" s="137"/>
      <c r="DA35" s="137"/>
      <c r="DB35" s="137"/>
      <c r="DC35" s="137">
        <v>14</v>
      </c>
      <c r="DD35" s="137"/>
      <c r="DE35" s="137">
        <v>2</v>
      </c>
      <c r="DF35" s="137"/>
      <c r="DG35" s="137"/>
      <c r="DH35" s="137">
        <v>20</v>
      </c>
      <c r="DI35" s="137">
        <v>35</v>
      </c>
      <c r="DJ35" s="137">
        <v>6</v>
      </c>
      <c r="DK35" s="137">
        <v>30</v>
      </c>
      <c r="DL35" s="137"/>
      <c r="DM35" s="137"/>
      <c r="DN35" s="137"/>
      <c r="DO35" s="137"/>
      <c r="DP35" s="137">
        <v>16</v>
      </c>
      <c r="DQ35" s="137"/>
      <c r="DR35" s="137"/>
      <c r="DS35" s="137"/>
      <c r="DT35" s="137"/>
      <c r="DU35" s="137"/>
      <c r="DV35" s="137"/>
      <c r="DW35" s="137"/>
      <c r="DX35" s="137"/>
      <c r="DY35" s="137"/>
      <c r="DZ35" s="137"/>
      <c r="EA35" s="137"/>
      <c r="EB35" s="137"/>
      <c r="EC35" s="137"/>
      <c r="ED35" s="137"/>
      <c r="EE35" s="137"/>
      <c r="EF35" s="137"/>
      <c r="EG35" s="137"/>
      <c r="EH35" s="137"/>
      <c r="EI35" s="137"/>
      <c r="EJ35" s="137"/>
      <c r="EK35" s="137"/>
      <c r="EL35" s="137"/>
      <c r="EM35" s="137"/>
      <c r="EN35" s="137"/>
      <c r="EO35" s="137"/>
      <c r="EP35" s="137"/>
      <c r="EQ35" s="137"/>
      <c r="ER35" s="138"/>
      <c r="ES35" s="138"/>
      <c r="ET35" s="138"/>
      <c r="EU35" s="138"/>
      <c r="EV35" s="139"/>
      <c r="EW35" s="127"/>
      <c r="EX35" s="137"/>
      <c r="EY35" s="137"/>
      <c r="EZ35" s="137"/>
      <c r="FA35" s="137"/>
      <c r="FB35" s="137"/>
      <c r="FC35" s="137"/>
      <c r="FD35" s="137"/>
      <c r="FE35" s="137"/>
      <c r="FF35" s="137"/>
      <c r="FG35" s="137"/>
      <c r="FH35" s="137"/>
      <c r="FI35" s="137"/>
      <c r="FJ35" s="137"/>
      <c r="FK35" s="137"/>
      <c r="FL35" s="137"/>
      <c r="FM35" s="137"/>
      <c r="FN35" s="137"/>
      <c r="FO35" s="137"/>
      <c r="FP35" s="137"/>
      <c r="FQ35" s="137"/>
      <c r="FR35" s="137"/>
      <c r="FS35" s="137"/>
      <c r="FT35" s="137"/>
      <c r="FU35" s="137"/>
      <c r="FV35" s="137"/>
      <c r="FW35" s="137"/>
      <c r="FX35" s="137">
        <v>10</v>
      </c>
      <c r="FY35" s="137"/>
      <c r="FZ35" s="137"/>
      <c r="GA35" s="137"/>
      <c r="GB35" s="137"/>
      <c r="GC35" s="137"/>
      <c r="GD35" s="137"/>
      <c r="GE35" s="137"/>
      <c r="GF35" s="137"/>
      <c r="GG35" s="137"/>
      <c r="GH35" s="137"/>
      <c r="GI35" s="137"/>
      <c r="GJ35" s="137"/>
      <c r="GK35" s="137"/>
      <c r="GL35" s="137"/>
      <c r="GM35" s="137"/>
      <c r="GN35" s="137"/>
      <c r="GO35" s="137"/>
      <c r="GP35" s="137"/>
      <c r="GQ35" s="137"/>
      <c r="GR35" s="137"/>
      <c r="GS35" s="137"/>
      <c r="GT35" s="137"/>
      <c r="GU35" s="137"/>
      <c r="GV35" s="137"/>
      <c r="GW35" s="137"/>
      <c r="GX35" s="137"/>
      <c r="GY35" s="137"/>
      <c r="GZ35" s="137"/>
      <c r="HA35" s="137"/>
      <c r="HB35" s="137"/>
      <c r="HC35" s="137"/>
      <c r="HD35" s="137"/>
      <c r="HE35" s="137"/>
      <c r="HF35" s="137"/>
      <c r="HG35" s="137"/>
      <c r="HH35" s="137"/>
      <c r="HI35" s="137"/>
      <c r="HJ35" s="137"/>
      <c r="HK35" s="137"/>
      <c r="HL35" s="138"/>
      <c r="HM35" s="138"/>
      <c r="HN35" s="138"/>
      <c r="HO35" s="138"/>
      <c r="HP35" s="139"/>
      <c r="HQ35" s="127"/>
      <c r="HR35" s="137"/>
      <c r="HS35" s="137"/>
      <c r="HT35" s="137"/>
      <c r="HU35" s="137"/>
      <c r="HV35" s="137"/>
      <c r="HW35" s="137"/>
      <c r="HX35" s="137"/>
      <c r="HY35" s="137"/>
      <c r="HZ35" s="137"/>
      <c r="IA35" s="137"/>
      <c r="IB35" s="137"/>
      <c r="IC35" s="137"/>
      <c r="ID35" s="137"/>
      <c r="IE35" s="137"/>
      <c r="IF35" s="137"/>
      <c r="IG35" s="137"/>
      <c r="IH35" s="137"/>
      <c r="II35" s="137"/>
      <c r="IJ35" s="137"/>
      <c r="IK35" s="137"/>
      <c r="IL35" s="137"/>
      <c r="IM35" s="137"/>
      <c r="IN35" s="137" t="s">
        <v>96</v>
      </c>
      <c r="IO35" s="137"/>
      <c r="IP35" s="137"/>
      <c r="IQ35" s="137">
        <v>10</v>
      </c>
      <c r="IR35" s="137"/>
      <c r="IS35" s="137"/>
      <c r="IT35" s="137"/>
      <c r="IU35" s="137"/>
      <c r="IV35" s="137"/>
      <c r="IW35" s="137"/>
      <c r="IX35" s="137"/>
      <c r="IY35" s="137"/>
      <c r="IZ35" s="137"/>
      <c r="JA35" s="137">
        <v>7</v>
      </c>
      <c r="JB35" s="137"/>
      <c r="JC35" s="137"/>
      <c r="JD35" s="137"/>
      <c r="JE35" s="137"/>
      <c r="JF35" s="137"/>
      <c r="JG35" s="137"/>
      <c r="JH35" s="137"/>
      <c r="JI35" s="137"/>
      <c r="JJ35" s="137"/>
      <c r="JK35" s="137"/>
      <c r="JL35" s="137"/>
      <c r="JM35" s="137"/>
      <c r="JN35" s="137"/>
      <c r="JO35" s="137"/>
      <c r="JP35" s="137"/>
      <c r="JQ35" s="137"/>
      <c r="JR35" s="137"/>
      <c r="JS35" s="137"/>
      <c r="JT35" s="137"/>
      <c r="JU35" s="137"/>
      <c r="JV35" s="137"/>
      <c r="JW35" s="137"/>
      <c r="JX35" s="137"/>
      <c r="JY35" s="137"/>
      <c r="JZ35" s="137"/>
      <c r="KA35" s="137"/>
      <c r="KB35" s="137"/>
      <c r="KC35" s="137"/>
      <c r="KD35" s="137"/>
      <c r="KE35" s="137"/>
      <c r="KF35" s="138"/>
      <c r="KG35" s="138"/>
      <c r="KH35" s="138"/>
      <c r="KI35" s="138"/>
      <c r="KJ35" s="139"/>
      <c r="KK35" s="127"/>
      <c r="KL35" s="137"/>
      <c r="KM35" s="137"/>
      <c r="KN35" s="137"/>
      <c r="KO35" s="137"/>
      <c r="KP35" s="137"/>
      <c r="KQ35" s="137"/>
      <c r="KR35" s="137"/>
      <c r="KS35" s="137"/>
      <c r="KT35" s="159">
        <v>10</v>
      </c>
      <c r="KU35" s="159"/>
      <c r="KV35" s="159">
        <v>1</v>
      </c>
      <c r="KW35" s="159">
        <v>1</v>
      </c>
      <c r="KX35" s="137"/>
      <c r="KY35" s="137"/>
      <c r="KZ35" s="137"/>
      <c r="LA35" s="137"/>
      <c r="LB35" s="137"/>
      <c r="LC35" s="137"/>
      <c r="LD35" s="137"/>
      <c r="LE35" s="137"/>
      <c r="LF35" s="137"/>
      <c r="LG35" s="137"/>
      <c r="LH35" s="137"/>
      <c r="LI35" s="137"/>
      <c r="LJ35" s="137"/>
      <c r="LK35" s="159">
        <v>5</v>
      </c>
      <c r="LL35" s="159">
        <v>4</v>
      </c>
      <c r="LM35" s="159">
        <v>3</v>
      </c>
      <c r="LN35" s="159">
        <v>5</v>
      </c>
      <c r="LO35" s="137"/>
      <c r="LP35" s="137"/>
      <c r="LQ35" s="137"/>
      <c r="LR35" s="137"/>
      <c r="LS35" s="137"/>
      <c r="LT35" s="159">
        <v>3</v>
      </c>
      <c r="LU35" s="137"/>
      <c r="LV35" s="137"/>
      <c r="LW35" s="137"/>
      <c r="LX35" s="137"/>
      <c r="LY35" s="137"/>
      <c r="LZ35" s="137"/>
      <c r="MA35" s="137"/>
      <c r="MB35" s="137"/>
      <c r="MC35" s="137"/>
      <c r="MD35" s="137"/>
      <c r="ME35" s="137"/>
      <c r="MF35" s="137"/>
      <c r="MG35" s="137"/>
      <c r="MH35" s="137"/>
      <c r="MI35" s="137"/>
      <c r="MJ35" s="137"/>
      <c r="MK35" s="137"/>
      <c r="ML35" s="137"/>
      <c r="MM35" s="137"/>
      <c r="MN35" s="137"/>
      <c r="MO35" s="137"/>
      <c r="MP35" s="137"/>
      <c r="MQ35" s="137"/>
      <c r="MR35" s="137"/>
      <c r="MS35" s="137"/>
      <c r="MT35" s="137"/>
      <c r="MU35" s="137"/>
      <c r="MV35" s="137"/>
      <c r="MW35" s="137"/>
      <c r="MX35" s="137"/>
      <c r="MY35" s="137"/>
      <c r="MZ35" s="138"/>
      <c r="NA35" s="138"/>
      <c r="NB35" s="138"/>
      <c r="NC35" s="138"/>
      <c r="ND35" s="139"/>
      <c r="NE35" s="130"/>
      <c r="NF35" s="137"/>
      <c r="NG35" s="137"/>
      <c r="NH35" s="137"/>
      <c r="NI35" s="137"/>
      <c r="NJ35" s="137"/>
      <c r="NK35" s="137"/>
      <c r="NL35" s="137"/>
      <c r="NM35" s="137"/>
      <c r="NN35" s="159">
        <v>1</v>
      </c>
      <c r="NO35" s="159">
        <v>1</v>
      </c>
      <c r="NP35" s="137"/>
      <c r="NQ35" s="137"/>
      <c r="NR35" s="137"/>
      <c r="NS35" s="137"/>
      <c r="NT35" s="137"/>
      <c r="NU35" s="137"/>
      <c r="NV35" s="137"/>
      <c r="NW35" s="137"/>
      <c r="NX35" s="137"/>
      <c r="NY35" s="137"/>
      <c r="NZ35" s="137"/>
      <c r="OA35" s="137"/>
      <c r="OB35" s="137"/>
      <c r="OC35" s="137"/>
      <c r="OD35" s="137"/>
      <c r="OE35" s="159">
        <v>4</v>
      </c>
      <c r="OF35" s="159">
        <v>4</v>
      </c>
      <c r="OG35" s="137"/>
      <c r="OH35" s="137"/>
      <c r="OI35" s="137"/>
      <c r="OJ35" s="137"/>
      <c r="OK35" s="137"/>
      <c r="OL35" s="137"/>
      <c r="OM35" s="137"/>
      <c r="ON35" s="159">
        <v>5</v>
      </c>
      <c r="OO35" s="137"/>
      <c r="OP35" s="137"/>
      <c r="OQ35" s="137"/>
      <c r="OR35" s="137"/>
      <c r="OS35" s="137"/>
      <c r="OT35" s="137"/>
      <c r="OU35" s="137"/>
      <c r="OV35" s="137"/>
      <c r="OW35" s="137"/>
      <c r="OX35" s="137"/>
      <c r="OY35" s="137"/>
      <c r="OZ35" s="137"/>
      <c r="PA35" s="137"/>
      <c r="PB35" s="137"/>
      <c r="PC35" s="137"/>
      <c r="PD35" s="137"/>
      <c r="PE35" s="137"/>
      <c r="PF35" s="137"/>
      <c r="PG35" s="137"/>
      <c r="PH35" s="137"/>
      <c r="PI35" s="137"/>
      <c r="PJ35" s="137"/>
      <c r="PK35" s="137"/>
      <c r="PL35" s="137"/>
      <c r="PM35" s="137"/>
      <c r="PN35" s="137"/>
      <c r="PO35" s="137"/>
      <c r="PP35" s="137"/>
      <c r="PQ35" s="137"/>
      <c r="PR35" s="137"/>
      <c r="PS35" s="137"/>
      <c r="PT35" s="138"/>
      <c r="PU35" s="138"/>
      <c r="PV35" s="138"/>
      <c r="PW35" s="138"/>
      <c r="PX35" s="139"/>
    </row>
    <row r="36" spans="1:440" ht="14.25" customHeight="1">
      <c r="A36" s="154" t="s">
        <v>53</v>
      </c>
      <c r="B36" s="145" t="s">
        <v>54</v>
      </c>
      <c r="C36" s="148"/>
      <c r="D36" s="148"/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  <c r="BI36" s="148"/>
      <c r="BJ36" s="148"/>
      <c r="BK36" s="148"/>
      <c r="BL36" s="148"/>
      <c r="BM36" s="148"/>
      <c r="BN36" s="148"/>
      <c r="BO36" s="148"/>
      <c r="BP36" s="148"/>
      <c r="BQ36" s="148"/>
      <c r="BR36" s="148"/>
      <c r="BS36" s="148"/>
      <c r="BT36" s="148"/>
      <c r="BU36" s="148"/>
      <c r="BV36" s="148"/>
      <c r="BW36" s="148"/>
      <c r="BX36" s="149"/>
      <c r="BY36" s="149"/>
      <c r="BZ36" s="149"/>
      <c r="CA36" s="149"/>
      <c r="CB36" s="150"/>
      <c r="CC36" s="127"/>
      <c r="CD36" s="148"/>
      <c r="CE36" s="148"/>
      <c r="CF36" s="148"/>
      <c r="CG36" s="148"/>
      <c r="CH36" s="148"/>
      <c r="CI36" s="148"/>
      <c r="CJ36" s="148"/>
      <c r="CK36" s="148"/>
      <c r="CL36" s="148"/>
      <c r="CM36" s="148"/>
      <c r="CN36" s="148"/>
      <c r="CO36" s="148"/>
      <c r="CP36" s="148"/>
      <c r="CQ36" s="148"/>
      <c r="CR36" s="148"/>
      <c r="CS36" s="148"/>
      <c r="CT36" s="148"/>
      <c r="CU36" s="148"/>
      <c r="CV36" s="148"/>
      <c r="CW36" s="148"/>
      <c r="CX36" s="148"/>
      <c r="CY36" s="148"/>
      <c r="CZ36" s="148"/>
      <c r="DA36" s="148"/>
      <c r="DB36" s="148"/>
      <c r="DC36" s="148"/>
      <c r="DD36" s="148"/>
      <c r="DE36" s="148"/>
      <c r="DF36" s="148"/>
      <c r="DG36" s="148"/>
      <c r="DH36" s="148"/>
      <c r="DI36" s="148"/>
      <c r="DJ36" s="148"/>
      <c r="DK36" s="148"/>
      <c r="DL36" s="148"/>
      <c r="DM36" s="148"/>
      <c r="DN36" s="148"/>
      <c r="DO36" s="148"/>
      <c r="DP36" s="148"/>
      <c r="DQ36" s="148"/>
      <c r="DR36" s="148"/>
      <c r="DS36" s="148"/>
      <c r="DT36" s="148"/>
      <c r="DU36" s="148"/>
      <c r="DV36" s="148"/>
      <c r="DW36" s="148"/>
      <c r="DX36" s="148"/>
      <c r="DY36" s="148"/>
      <c r="DZ36" s="148"/>
      <c r="EA36" s="148"/>
      <c r="EB36" s="148"/>
      <c r="EC36" s="148"/>
      <c r="ED36" s="148"/>
      <c r="EE36" s="148"/>
      <c r="EF36" s="148"/>
      <c r="EG36" s="148"/>
      <c r="EH36" s="148"/>
      <c r="EI36" s="148"/>
      <c r="EJ36" s="148"/>
      <c r="EK36" s="148"/>
      <c r="EL36" s="148"/>
      <c r="EM36" s="148"/>
      <c r="EN36" s="148"/>
      <c r="EO36" s="148"/>
      <c r="EP36" s="148"/>
      <c r="EQ36" s="148"/>
      <c r="ER36" s="149"/>
      <c r="ES36" s="149"/>
      <c r="ET36" s="149"/>
      <c r="EU36" s="149"/>
      <c r="EV36" s="150"/>
      <c r="EW36" s="127"/>
      <c r="EX36" s="148"/>
      <c r="EY36" s="148"/>
      <c r="EZ36" s="148"/>
      <c r="FA36" s="148"/>
      <c r="FB36" s="148"/>
      <c r="FC36" s="148"/>
      <c r="FD36" s="148"/>
      <c r="FE36" s="148"/>
      <c r="FF36" s="148"/>
      <c r="FG36" s="148"/>
      <c r="FH36" s="148"/>
      <c r="FI36" s="148"/>
      <c r="FJ36" s="148"/>
      <c r="FK36" s="148"/>
      <c r="FL36" s="148"/>
      <c r="FM36" s="148"/>
      <c r="FN36" s="148"/>
      <c r="FO36" s="148"/>
      <c r="FP36" s="148"/>
      <c r="FQ36" s="148"/>
      <c r="FR36" s="148"/>
      <c r="FS36" s="148"/>
      <c r="FT36" s="148"/>
      <c r="FU36" s="148"/>
      <c r="FV36" s="148"/>
      <c r="FW36" s="148"/>
      <c r="FX36" s="148"/>
      <c r="FY36" s="148"/>
      <c r="FZ36" s="148"/>
      <c r="GA36" s="148"/>
      <c r="GB36" s="148"/>
      <c r="GC36" s="148"/>
      <c r="GD36" s="148"/>
      <c r="GE36" s="148"/>
      <c r="GF36" s="148"/>
      <c r="GG36" s="148"/>
      <c r="GH36" s="148"/>
      <c r="GI36" s="148"/>
      <c r="GJ36" s="148"/>
      <c r="GK36" s="148"/>
      <c r="GL36" s="148"/>
      <c r="GM36" s="148"/>
      <c r="GN36" s="148"/>
      <c r="GO36" s="148"/>
      <c r="GP36" s="148"/>
      <c r="GQ36" s="148"/>
      <c r="GR36" s="148"/>
      <c r="GS36" s="148"/>
      <c r="GT36" s="148"/>
      <c r="GU36" s="148"/>
      <c r="GV36" s="148"/>
      <c r="GW36" s="148"/>
      <c r="GX36" s="148"/>
      <c r="GY36" s="148"/>
      <c r="GZ36" s="148"/>
      <c r="HA36" s="148"/>
      <c r="HB36" s="148"/>
      <c r="HC36" s="148"/>
      <c r="HD36" s="148"/>
      <c r="HE36" s="148"/>
      <c r="HF36" s="148"/>
      <c r="HG36" s="148"/>
      <c r="HH36" s="148"/>
      <c r="HI36" s="148"/>
      <c r="HJ36" s="148"/>
      <c r="HK36" s="148"/>
      <c r="HL36" s="149"/>
      <c r="HM36" s="149"/>
      <c r="HN36" s="149"/>
      <c r="HO36" s="149"/>
      <c r="HP36" s="150"/>
      <c r="HQ36" s="127"/>
      <c r="HR36" s="148"/>
      <c r="HS36" s="148"/>
      <c r="HT36" s="148"/>
      <c r="HU36" s="148"/>
      <c r="HV36" s="148"/>
      <c r="HW36" s="148"/>
      <c r="HX36" s="148"/>
      <c r="HY36" s="148"/>
      <c r="HZ36" s="148"/>
      <c r="IA36" s="148"/>
      <c r="IB36" s="148"/>
      <c r="IC36" s="148"/>
      <c r="ID36" s="148"/>
      <c r="IE36" s="148"/>
      <c r="IF36" s="148"/>
      <c r="IG36" s="148"/>
      <c r="IH36" s="148"/>
      <c r="II36" s="148"/>
      <c r="IJ36" s="148"/>
      <c r="IK36" s="148"/>
      <c r="IL36" s="148"/>
      <c r="IM36" s="148"/>
      <c r="IN36" s="148"/>
      <c r="IO36" s="148"/>
      <c r="IP36" s="148"/>
      <c r="IQ36" s="148"/>
      <c r="IR36" s="148"/>
      <c r="IS36" s="148"/>
      <c r="IT36" s="148"/>
      <c r="IU36" s="148"/>
      <c r="IV36" s="148"/>
      <c r="IW36" s="148"/>
      <c r="IX36" s="148"/>
      <c r="IY36" s="148"/>
      <c r="IZ36" s="148"/>
      <c r="JA36" s="148"/>
      <c r="JB36" s="148"/>
      <c r="JC36" s="148"/>
      <c r="JD36" s="148"/>
      <c r="JE36" s="148"/>
      <c r="JF36" s="148"/>
      <c r="JG36" s="148"/>
      <c r="JH36" s="148"/>
      <c r="JI36" s="148"/>
      <c r="JJ36" s="148"/>
      <c r="JK36" s="148"/>
      <c r="JL36" s="148"/>
      <c r="JM36" s="148"/>
      <c r="JN36" s="148"/>
      <c r="JO36" s="148"/>
      <c r="JP36" s="148"/>
      <c r="JQ36" s="148"/>
      <c r="JR36" s="148"/>
      <c r="JS36" s="148"/>
      <c r="JT36" s="148"/>
      <c r="JU36" s="148"/>
      <c r="JV36" s="148"/>
      <c r="JW36" s="148"/>
      <c r="JX36" s="148"/>
      <c r="JY36" s="148"/>
      <c r="JZ36" s="148"/>
      <c r="KA36" s="148"/>
      <c r="KB36" s="148"/>
      <c r="KC36" s="148"/>
      <c r="KD36" s="148"/>
      <c r="KE36" s="148"/>
      <c r="KF36" s="149"/>
      <c r="KG36" s="149"/>
      <c r="KH36" s="149"/>
      <c r="KI36" s="149"/>
      <c r="KJ36" s="150"/>
      <c r="KK36" s="127"/>
      <c r="KL36" s="148"/>
      <c r="KM36" s="148"/>
      <c r="KN36" s="148"/>
      <c r="KO36" s="148"/>
      <c r="KP36" s="148"/>
      <c r="KQ36" s="148"/>
      <c r="KR36" s="148"/>
      <c r="KS36" s="148"/>
      <c r="KT36" s="148"/>
      <c r="KU36" s="148"/>
      <c r="KV36" s="148"/>
      <c r="KW36" s="153">
        <v>3</v>
      </c>
      <c r="KX36" s="148"/>
      <c r="KY36" s="148"/>
      <c r="KZ36" s="148"/>
      <c r="LA36" s="148"/>
      <c r="LB36" s="148"/>
      <c r="LC36" s="148"/>
      <c r="LD36" s="148"/>
      <c r="LE36" s="148"/>
      <c r="LF36" s="148"/>
      <c r="LG36" s="148"/>
      <c r="LH36" s="148"/>
      <c r="LI36" s="148"/>
      <c r="LJ36" s="148"/>
      <c r="LK36" s="148"/>
      <c r="LL36" s="148"/>
      <c r="LM36" s="148"/>
      <c r="LN36" s="148"/>
      <c r="LO36" s="148"/>
      <c r="LP36" s="148"/>
      <c r="LQ36" s="148"/>
      <c r="LR36" s="148"/>
      <c r="LS36" s="148"/>
      <c r="LT36" s="148"/>
      <c r="LU36" s="148"/>
      <c r="LV36" s="148"/>
      <c r="LW36" s="148"/>
      <c r="LX36" s="148"/>
      <c r="LY36" s="148"/>
      <c r="LZ36" s="148"/>
      <c r="MA36" s="148"/>
      <c r="MB36" s="148"/>
      <c r="MC36" s="148"/>
      <c r="MD36" s="148"/>
      <c r="ME36" s="148"/>
      <c r="MF36" s="148"/>
      <c r="MG36" s="148"/>
      <c r="MH36" s="148"/>
      <c r="MI36" s="148"/>
      <c r="MJ36" s="148"/>
      <c r="MK36" s="148"/>
      <c r="ML36" s="148"/>
      <c r="MM36" s="148"/>
      <c r="MN36" s="148"/>
      <c r="MO36" s="148"/>
      <c r="MP36" s="148"/>
      <c r="MQ36" s="148"/>
      <c r="MR36" s="148"/>
      <c r="MS36" s="148"/>
      <c r="MT36" s="148"/>
      <c r="MU36" s="148"/>
      <c r="MV36" s="148"/>
      <c r="MW36" s="148"/>
      <c r="MX36" s="148"/>
      <c r="MY36" s="148"/>
      <c r="MZ36" s="149"/>
      <c r="NA36" s="149"/>
      <c r="NB36" s="149"/>
      <c r="NC36" s="149"/>
      <c r="ND36" s="150"/>
      <c r="NE36" s="130"/>
      <c r="NF36" s="148"/>
      <c r="NG36" s="148"/>
      <c r="NH36" s="148"/>
      <c r="NI36" s="148"/>
      <c r="NJ36" s="148"/>
      <c r="NK36" s="148"/>
      <c r="NL36" s="148"/>
      <c r="NM36" s="148"/>
      <c r="NN36" s="148"/>
      <c r="NO36" s="148"/>
      <c r="NP36" s="148"/>
      <c r="NQ36" s="148"/>
      <c r="NR36" s="148"/>
      <c r="NS36" s="148"/>
      <c r="NT36" s="148"/>
      <c r="NU36" s="148"/>
      <c r="NV36" s="148"/>
      <c r="NW36" s="148"/>
      <c r="NX36" s="148"/>
      <c r="NY36" s="148"/>
      <c r="NZ36" s="148"/>
      <c r="OA36" s="148"/>
      <c r="OB36" s="148"/>
      <c r="OC36" s="148"/>
      <c r="OD36" s="148"/>
      <c r="OE36" s="148"/>
      <c r="OF36" s="148"/>
      <c r="OG36" s="148"/>
      <c r="OH36" s="148"/>
      <c r="OI36" s="148"/>
      <c r="OJ36" s="148"/>
      <c r="OK36" s="148"/>
      <c r="OL36" s="148"/>
      <c r="OM36" s="148"/>
      <c r="ON36" s="148"/>
      <c r="OO36" s="148"/>
      <c r="OP36" s="148"/>
      <c r="OQ36" s="148"/>
      <c r="OR36" s="148"/>
      <c r="OS36" s="148"/>
      <c r="OT36" s="148"/>
      <c r="OU36" s="148"/>
      <c r="OV36" s="148"/>
      <c r="OW36" s="148"/>
      <c r="OX36" s="148"/>
      <c r="OY36" s="148"/>
      <c r="OZ36" s="148"/>
      <c r="PA36" s="148"/>
      <c r="PB36" s="148"/>
      <c r="PC36" s="148"/>
      <c r="PD36" s="148"/>
      <c r="PE36" s="148"/>
      <c r="PF36" s="148"/>
      <c r="PG36" s="148"/>
      <c r="PH36" s="148"/>
      <c r="PI36" s="148"/>
      <c r="PJ36" s="148"/>
      <c r="PK36" s="148"/>
      <c r="PL36" s="148"/>
      <c r="PM36" s="148"/>
      <c r="PN36" s="148"/>
      <c r="PO36" s="148"/>
      <c r="PP36" s="148"/>
      <c r="PQ36" s="148"/>
      <c r="PR36" s="148"/>
      <c r="PS36" s="148"/>
      <c r="PT36" s="149"/>
      <c r="PU36" s="149"/>
      <c r="PV36" s="149"/>
      <c r="PW36" s="149"/>
      <c r="PX36" s="150"/>
    </row>
    <row r="37" spans="1:440" ht="14.25" customHeight="1">
      <c r="A37" s="154" t="s">
        <v>55</v>
      </c>
      <c r="B37" s="145" t="s">
        <v>55</v>
      </c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8"/>
      <c r="BM37" s="148"/>
      <c r="BN37" s="148"/>
      <c r="BO37" s="148"/>
      <c r="BP37" s="148"/>
      <c r="BQ37" s="148"/>
      <c r="BR37" s="148"/>
      <c r="BS37" s="148"/>
      <c r="BT37" s="148"/>
      <c r="BU37" s="148"/>
      <c r="BV37" s="148"/>
      <c r="BW37" s="148"/>
      <c r="BX37" s="149"/>
      <c r="BY37" s="149"/>
      <c r="BZ37" s="149"/>
      <c r="CA37" s="149"/>
      <c r="CB37" s="150"/>
      <c r="CC37" s="127"/>
      <c r="CD37" s="148"/>
      <c r="CE37" s="148"/>
      <c r="CF37" s="148"/>
      <c r="CG37" s="148"/>
      <c r="CH37" s="148"/>
      <c r="CI37" s="148"/>
      <c r="CJ37" s="148"/>
      <c r="CK37" s="148"/>
      <c r="CL37" s="148"/>
      <c r="CM37" s="148"/>
      <c r="CN37" s="148"/>
      <c r="CO37" s="148"/>
      <c r="CP37" s="148"/>
      <c r="CQ37" s="148"/>
      <c r="CR37" s="148"/>
      <c r="CS37" s="148"/>
      <c r="CT37" s="148"/>
      <c r="CU37" s="148"/>
      <c r="CV37" s="148"/>
      <c r="CW37" s="148"/>
      <c r="CX37" s="148"/>
      <c r="CY37" s="148"/>
      <c r="CZ37" s="148"/>
      <c r="DA37" s="148"/>
      <c r="DB37" s="148"/>
      <c r="DC37" s="148"/>
      <c r="DD37" s="148"/>
      <c r="DE37" s="148"/>
      <c r="DF37" s="148"/>
      <c r="DG37" s="148"/>
      <c r="DH37" s="148"/>
      <c r="DI37" s="148"/>
      <c r="DJ37" s="148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9"/>
      <c r="ES37" s="149"/>
      <c r="ET37" s="149"/>
      <c r="EU37" s="149"/>
      <c r="EV37" s="150"/>
      <c r="EW37" s="127"/>
      <c r="EX37" s="148"/>
      <c r="EY37" s="148"/>
      <c r="EZ37" s="148"/>
      <c r="FA37" s="148"/>
      <c r="FB37" s="148"/>
      <c r="FC37" s="148"/>
      <c r="FD37" s="148"/>
      <c r="FE37" s="148"/>
      <c r="FF37" s="148"/>
      <c r="FG37" s="148"/>
      <c r="FH37" s="148"/>
      <c r="FI37" s="148"/>
      <c r="FJ37" s="148"/>
      <c r="FK37" s="148"/>
      <c r="FL37" s="148"/>
      <c r="FM37" s="148"/>
      <c r="FN37" s="148"/>
      <c r="FO37" s="148"/>
      <c r="FP37" s="148"/>
      <c r="FQ37" s="148"/>
      <c r="FR37" s="148"/>
      <c r="FS37" s="148"/>
      <c r="FT37" s="148"/>
      <c r="FU37" s="148"/>
      <c r="FV37" s="148"/>
      <c r="FW37" s="148"/>
      <c r="FX37" s="148"/>
      <c r="FY37" s="148"/>
      <c r="FZ37" s="148"/>
      <c r="GA37" s="148"/>
      <c r="GB37" s="148"/>
      <c r="GC37" s="148"/>
      <c r="GD37" s="148"/>
      <c r="GE37" s="148"/>
      <c r="GF37" s="148"/>
      <c r="GG37" s="148"/>
      <c r="GH37" s="148"/>
      <c r="GI37" s="148"/>
      <c r="GJ37" s="148"/>
      <c r="GK37" s="148"/>
      <c r="GL37" s="148"/>
      <c r="GM37" s="148"/>
      <c r="GN37" s="148"/>
      <c r="GO37" s="148"/>
      <c r="GP37" s="148"/>
      <c r="GQ37" s="148"/>
      <c r="GR37" s="148"/>
      <c r="GS37" s="148"/>
      <c r="GT37" s="148"/>
      <c r="GU37" s="148"/>
      <c r="GV37" s="148"/>
      <c r="GW37" s="148"/>
      <c r="GX37" s="148"/>
      <c r="GY37" s="148"/>
      <c r="GZ37" s="148"/>
      <c r="HA37" s="148"/>
      <c r="HB37" s="148"/>
      <c r="HC37" s="148"/>
      <c r="HD37" s="148"/>
      <c r="HE37" s="148"/>
      <c r="HF37" s="148"/>
      <c r="HG37" s="148"/>
      <c r="HH37" s="148"/>
      <c r="HI37" s="148"/>
      <c r="HJ37" s="148"/>
      <c r="HK37" s="148"/>
      <c r="HL37" s="149"/>
      <c r="HM37" s="149"/>
      <c r="HN37" s="149"/>
      <c r="HO37" s="149"/>
      <c r="HP37" s="150"/>
      <c r="HQ37" s="127"/>
      <c r="HR37" s="148"/>
      <c r="HS37" s="148"/>
      <c r="HT37" s="148"/>
      <c r="HU37" s="148"/>
      <c r="HV37" s="148"/>
      <c r="HW37" s="148"/>
      <c r="HX37" s="148"/>
      <c r="HY37" s="148"/>
      <c r="HZ37" s="148"/>
      <c r="IA37" s="148"/>
      <c r="IB37" s="148"/>
      <c r="IC37" s="148"/>
      <c r="ID37" s="148"/>
      <c r="IE37" s="148"/>
      <c r="IF37" s="148"/>
      <c r="IG37" s="148"/>
      <c r="IH37" s="148"/>
      <c r="II37" s="148"/>
      <c r="IJ37" s="148"/>
      <c r="IK37" s="148"/>
      <c r="IL37" s="148"/>
      <c r="IM37" s="148"/>
      <c r="IN37" s="148"/>
      <c r="IO37" s="148"/>
      <c r="IP37" s="148"/>
      <c r="IQ37" s="148"/>
      <c r="IR37" s="148"/>
      <c r="IS37" s="148"/>
      <c r="IT37" s="148"/>
      <c r="IU37" s="148"/>
      <c r="IV37" s="148"/>
      <c r="IW37" s="148"/>
      <c r="IX37" s="148"/>
      <c r="IY37" s="148"/>
      <c r="IZ37" s="148"/>
      <c r="JA37" s="148"/>
      <c r="JB37" s="148"/>
      <c r="JC37" s="148"/>
      <c r="JD37" s="148"/>
      <c r="JE37" s="148"/>
      <c r="JF37" s="148"/>
      <c r="JG37" s="148"/>
      <c r="JH37" s="148"/>
      <c r="JI37" s="148"/>
      <c r="JJ37" s="148"/>
      <c r="JK37" s="148"/>
      <c r="JL37" s="148"/>
      <c r="JM37" s="148"/>
      <c r="JN37" s="148"/>
      <c r="JO37" s="148"/>
      <c r="JP37" s="148"/>
      <c r="JQ37" s="148"/>
      <c r="JR37" s="148"/>
      <c r="JS37" s="148"/>
      <c r="JT37" s="148"/>
      <c r="JU37" s="148"/>
      <c r="JV37" s="148"/>
      <c r="JW37" s="148"/>
      <c r="JX37" s="148"/>
      <c r="JY37" s="148"/>
      <c r="JZ37" s="148"/>
      <c r="KA37" s="148"/>
      <c r="KB37" s="148"/>
      <c r="KC37" s="148"/>
      <c r="KD37" s="148"/>
      <c r="KE37" s="148"/>
      <c r="KF37" s="149"/>
      <c r="KG37" s="149"/>
      <c r="KH37" s="149"/>
      <c r="KI37" s="149"/>
      <c r="KJ37" s="150"/>
      <c r="KK37" s="127"/>
      <c r="KL37" s="148"/>
      <c r="KM37" s="148"/>
      <c r="KN37" s="148"/>
      <c r="KO37" s="148"/>
      <c r="KP37" s="148"/>
      <c r="KQ37" s="148"/>
      <c r="KR37" s="148"/>
      <c r="KS37" s="148"/>
      <c r="KT37" s="148"/>
      <c r="KU37" s="148"/>
      <c r="KV37" s="148"/>
      <c r="KW37" s="148"/>
      <c r="KX37" s="148"/>
      <c r="KY37" s="148"/>
      <c r="KZ37" s="148"/>
      <c r="LA37" s="148"/>
      <c r="LB37" s="148"/>
      <c r="LC37" s="148"/>
      <c r="LD37" s="148"/>
      <c r="LE37" s="148"/>
      <c r="LF37" s="148"/>
      <c r="LG37" s="148"/>
      <c r="LH37" s="148"/>
      <c r="LI37" s="148"/>
      <c r="LJ37" s="148"/>
      <c r="LK37" s="148"/>
      <c r="LL37" s="148"/>
      <c r="LM37" s="148"/>
      <c r="LN37" s="148"/>
      <c r="LO37" s="148"/>
      <c r="LP37" s="148"/>
      <c r="LQ37" s="148"/>
      <c r="LR37" s="148"/>
      <c r="LS37" s="148"/>
      <c r="LT37" s="148"/>
      <c r="LU37" s="148"/>
      <c r="LV37" s="148"/>
      <c r="LW37" s="148"/>
      <c r="LX37" s="148"/>
      <c r="LY37" s="148"/>
      <c r="LZ37" s="148"/>
      <c r="MA37" s="148"/>
      <c r="MB37" s="148"/>
      <c r="MC37" s="148"/>
      <c r="MD37" s="148"/>
      <c r="ME37" s="148"/>
      <c r="MF37" s="148"/>
      <c r="MG37" s="148"/>
      <c r="MH37" s="153">
        <v>36</v>
      </c>
      <c r="MI37" s="148"/>
      <c r="MJ37" s="148"/>
      <c r="MK37" s="148"/>
      <c r="ML37" s="148"/>
      <c r="MM37" s="148"/>
      <c r="MN37" s="153">
        <v>2</v>
      </c>
      <c r="MO37" s="148"/>
      <c r="MP37" s="148"/>
      <c r="MQ37" s="148"/>
      <c r="MR37" s="148"/>
      <c r="MS37" s="148"/>
      <c r="MT37" s="148"/>
      <c r="MU37" s="148"/>
      <c r="MV37" s="148"/>
      <c r="MW37" s="148"/>
      <c r="MX37" s="148"/>
      <c r="MY37" s="148"/>
      <c r="MZ37" s="149"/>
      <c r="NA37" s="149"/>
      <c r="NB37" s="149"/>
      <c r="NC37" s="149"/>
      <c r="ND37" s="150"/>
      <c r="NE37" s="130"/>
      <c r="NF37" s="148"/>
      <c r="NG37" s="148"/>
      <c r="NH37" s="148"/>
      <c r="NI37" s="148"/>
      <c r="NJ37" s="148"/>
      <c r="NK37" s="148"/>
      <c r="NL37" s="148"/>
      <c r="NM37" s="148"/>
      <c r="NN37" s="148"/>
      <c r="NO37" s="148"/>
      <c r="NP37" s="148"/>
      <c r="NQ37" s="148"/>
      <c r="NR37" s="148"/>
      <c r="NS37" s="148"/>
      <c r="NT37" s="148"/>
      <c r="NU37" s="148"/>
      <c r="NV37" s="148"/>
      <c r="NW37" s="148"/>
      <c r="NX37" s="148"/>
      <c r="NY37" s="148"/>
      <c r="NZ37" s="148"/>
      <c r="OA37" s="148"/>
      <c r="OB37" s="148"/>
      <c r="OC37" s="148"/>
      <c r="OD37" s="148"/>
      <c r="OE37" s="148"/>
      <c r="OF37" s="148"/>
      <c r="OG37" s="148"/>
      <c r="OH37" s="148"/>
      <c r="OI37" s="148"/>
      <c r="OJ37" s="148"/>
      <c r="OK37" s="148"/>
      <c r="OL37" s="148"/>
      <c r="OM37" s="148"/>
      <c r="ON37" s="148"/>
      <c r="OO37" s="148"/>
      <c r="OP37" s="148"/>
      <c r="OQ37" s="148"/>
      <c r="OR37" s="148"/>
      <c r="OS37" s="148"/>
      <c r="OT37" s="148"/>
      <c r="OU37" s="148"/>
      <c r="OV37" s="148"/>
      <c r="OW37" s="148"/>
      <c r="OX37" s="148"/>
      <c r="OY37" s="148"/>
      <c r="OZ37" s="148"/>
      <c r="PA37" s="148"/>
      <c r="PB37" s="148"/>
      <c r="PC37" s="148"/>
      <c r="PD37" s="148"/>
      <c r="PE37" s="148"/>
      <c r="PF37" s="148"/>
      <c r="PG37" s="148"/>
      <c r="PH37" s="148"/>
      <c r="PI37" s="148"/>
      <c r="PJ37" s="148"/>
      <c r="PK37" s="148"/>
      <c r="PL37" s="148"/>
      <c r="PM37" s="148"/>
      <c r="PN37" s="148"/>
      <c r="PO37" s="148"/>
      <c r="PP37" s="148"/>
      <c r="PQ37" s="148"/>
      <c r="PR37" s="148"/>
      <c r="PS37" s="148"/>
      <c r="PT37" s="149"/>
      <c r="PU37" s="149"/>
      <c r="PV37" s="149"/>
      <c r="PW37" s="149"/>
      <c r="PX37" s="150"/>
    </row>
    <row r="38" spans="1:440" ht="14.25" customHeight="1">
      <c r="A38" s="154" t="s">
        <v>56</v>
      </c>
      <c r="B38" s="145" t="s">
        <v>66</v>
      </c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>
        <v>10</v>
      </c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  <c r="BI38" s="148"/>
      <c r="BJ38" s="148"/>
      <c r="BK38" s="148">
        <v>15</v>
      </c>
      <c r="BL38" s="148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9"/>
      <c r="BY38" s="149"/>
      <c r="BZ38" s="149"/>
      <c r="CA38" s="149"/>
      <c r="CB38" s="150"/>
      <c r="CC38" s="127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48"/>
      <c r="CS38" s="148"/>
      <c r="CT38" s="148"/>
      <c r="CU38" s="148"/>
      <c r="CV38" s="148"/>
      <c r="CW38" s="148"/>
      <c r="CX38" s="148"/>
      <c r="CY38" s="148"/>
      <c r="CZ38" s="148"/>
      <c r="DA38" s="148"/>
      <c r="DB38" s="148"/>
      <c r="DC38" s="148"/>
      <c r="DD38" s="148"/>
      <c r="DE38" s="148"/>
      <c r="DF38" s="148"/>
      <c r="DG38" s="148"/>
      <c r="DH38" s="148"/>
      <c r="DI38" s="148"/>
      <c r="DJ38" s="148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9"/>
      <c r="ES38" s="149"/>
      <c r="ET38" s="149"/>
      <c r="EU38" s="149"/>
      <c r="EV38" s="150"/>
      <c r="EW38" s="127"/>
      <c r="EX38" s="148"/>
      <c r="EY38" s="148"/>
      <c r="EZ38" s="148"/>
      <c r="FA38" s="148"/>
      <c r="FB38" s="148"/>
      <c r="FC38" s="148"/>
      <c r="FD38" s="148"/>
      <c r="FE38" s="148"/>
      <c r="FF38" s="148"/>
      <c r="FG38" s="148">
        <v>7</v>
      </c>
      <c r="FH38" s="148"/>
      <c r="FI38" s="148"/>
      <c r="FJ38" s="148"/>
      <c r="FK38" s="148"/>
      <c r="FL38" s="148"/>
      <c r="FM38" s="148"/>
      <c r="FN38" s="148"/>
      <c r="FO38" s="148"/>
      <c r="FP38" s="148"/>
      <c r="FQ38" s="148"/>
      <c r="FR38" s="148"/>
      <c r="FS38" s="148"/>
      <c r="FT38" s="148"/>
      <c r="FU38" s="148"/>
      <c r="FV38" s="148"/>
      <c r="FW38" s="148"/>
      <c r="FX38" s="148">
        <v>30</v>
      </c>
      <c r="FY38" s="148"/>
      <c r="FZ38" s="148"/>
      <c r="GA38" s="148"/>
      <c r="GB38" s="148"/>
      <c r="GC38" s="148"/>
      <c r="GD38" s="148"/>
      <c r="GE38" s="148"/>
      <c r="GF38" s="148"/>
      <c r="GG38" s="148"/>
      <c r="GH38" s="148"/>
      <c r="GI38" s="148"/>
      <c r="GJ38" s="148"/>
      <c r="GK38" s="148"/>
      <c r="GL38" s="148"/>
      <c r="GM38" s="148"/>
      <c r="GN38" s="148"/>
      <c r="GO38" s="148"/>
      <c r="GP38" s="148"/>
      <c r="GQ38" s="148"/>
      <c r="GR38" s="148"/>
      <c r="GS38" s="148"/>
      <c r="GT38" s="148"/>
      <c r="GU38" s="148"/>
      <c r="GV38" s="148"/>
      <c r="GW38" s="148"/>
      <c r="GX38" s="148"/>
      <c r="GY38" s="148"/>
      <c r="GZ38" s="148"/>
      <c r="HA38" s="148"/>
      <c r="HB38" s="148"/>
      <c r="HC38" s="148"/>
      <c r="HD38" s="148"/>
      <c r="HE38" s="148"/>
      <c r="HF38" s="148"/>
      <c r="HG38" s="148"/>
      <c r="HH38" s="148"/>
      <c r="HI38" s="148"/>
      <c r="HJ38" s="148"/>
      <c r="HK38" s="148"/>
      <c r="HL38" s="149"/>
      <c r="HM38" s="149"/>
      <c r="HN38" s="149"/>
      <c r="HO38" s="149"/>
      <c r="HP38" s="150"/>
      <c r="HQ38" s="127"/>
      <c r="HR38" s="148"/>
      <c r="HS38" s="148"/>
      <c r="HT38" s="148"/>
      <c r="HU38" s="148"/>
      <c r="HV38" s="148"/>
      <c r="HW38" s="148"/>
      <c r="HX38" s="148"/>
      <c r="HY38" s="148"/>
      <c r="HZ38" s="148">
        <v>2</v>
      </c>
      <c r="IA38" s="148"/>
      <c r="IB38" s="148"/>
      <c r="IC38" s="148"/>
      <c r="ID38" s="148"/>
      <c r="IE38" s="148"/>
      <c r="IF38" s="148"/>
      <c r="IG38" s="148"/>
      <c r="IH38" s="148"/>
      <c r="II38" s="148"/>
      <c r="IJ38" s="148"/>
      <c r="IK38" s="148"/>
      <c r="IL38" s="148"/>
      <c r="IM38" s="148"/>
      <c r="IN38" s="148"/>
      <c r="IO38" s="148"/>
      <c r="IP38" s="148"/>
      <c r="IQ38" s="148"/>
      <c r="IR38" s="148"/>
      <c r="IS38" s="148"/>
      <c r="IT38" s="148"/>
      <c r="IU38" s="148"/>
      <c r="IV38" s="148"/>
      <c r="IW38" s="148"/>
      <c r="IX38" s="148"/>
      <c r="IY38" s="148"/>
      <c r="IZ38" s="148"/>
      <c r="JA38" s="148"/>
      <c r="JB38" s="148"/>
      <c r="JC38" s="148"/>
      <c r="JD38" s="148"/>
      <c r="JE38" s="148"/>
      <c r="JF38" s="148"/>
      <c r="JG38" s="148"/>
      <c r="JH38" s="148"/>
      <c r="JI38" s="148"/>
      <c r="JJ38" s="148"/>
      <c r="JK38" s="148"/>
      <c r="JL38" s="148"/>
      <c r="JM38" s="148"/>
      <c r="JN38" s="148"/>
      <c r="JO38" s="148"/>
      <c r="JP38" s="148"/>
      <c r="JQ38" s="148"/>
      <c r="JR38" s="148"/>
      <c r="JS38" s="148"/>
      <c r="JT38" s="148"/>
      <c r="JU38" s="148"/>
      <c r="JV38" s="148"/>
      <c r="JW38" s="148"/>
      <c r="JX38" s="148"/>
      <c r="JY38" s="148"/>
      <c r="JZ38" s="148"/>
      <c r="KA38" s="148"/>
      <c r="KB38" s="148"/>
      <c r="KC38" s="148"/>
      <c r="KD38" s="148"/>
      <c r="KE38" s="148"/>
      <c r="KF38" s="149"/>
      <c r="KG38" s="149"/>
      <c r="KH38" s="149"/>
      <c r="KI38" s="149"/>
      <c r="KJ38" s="150"/>
      <c r="KK38" s="127"/>
      <c r="KL38" s="148"/>
      <c r="KM38" s="148"/>
      <c r="KN38" s="148"/>
      <c r="KO38" s="148"/>
      <c r="KP38" s="148"/>
      <c r="KQ38" s="148"/>
      <c r="KR38" s="148"/>
      <c r="KS38" s="148"/>
      <c r="KT38" s="148"/>
      <c r="KU38" s="148"/>
      <c r="KV38" s="148"/>
      <c r="KW38" s="148"/>
      <c r="KX38" s="148"/>
      <c r="KY38" s="148"/>
      <c r="KZ38" s="148"/>
      <c r="LA38" s="148"/>
      <c r="LB38" s="148"/>
      <c r="LC38" s="148"/>
      <c r="LD38" s="148"/>
      <c r="LE38" s="148"/>
      <c r="LF38" s="148"/>
      <c r="LG38" s="148"/>
      <c r="LH38" s="148"/>
      <c r="LI38" s="148"/>
      <c r="LJ38" s="148"/>
      <c r="LK38" s="148"/>
      <c r="LL38" s="148"/>
      <c r="LM38" s="148"/>
      <c r="LN38" s="148"/>
      <c r="LO38" s="148"/>
      <c r="LP38" s="148"/>
      <c r="LQ38" s="148"/>
      <c r="LR38" s="148"/>
      <c r="LS38" s="148"/>
      <c r="LT38" s="148"/>
      <c r="LU38" s="148"/>
      <c r="LV38" s="148"/>
      <c r="LW38" s="148"/>
      <c r="LX38" s="148"/>
      <c r="LY38" s="148"/>
      <c r="LZ38" s="148"/>
      <c r="MA38" s="148"/>
      <c r="MB38" s="148"/>
      <c r="MC38" s="148"/>
      <c r="MD38" s="148"/>
      <c r="ME38" s="148"/>
      <c r="MF38" s="148"/>
      <c r="MG38" s="148"/>
      <c r="MH38" s="148"/>
      <c r="MI38" s="148"/>
      <c r="MJ38" s="148"/>
      <c r="MK38" s="148"/>
      <c r="ML38" s="148"/>
      <c r="MM38" s="148"/>
      <c r="MN38" s="148"/>
      <c r="MO38" s="148"/>
      <c r="MP38" s="148"/>
      <c r="MQ38" s="148"/>
      <c r="MR38" s="148"/>
      <c r="MS38" s="148"/>
      <c r="MT38" s="148"/>
      <c r="MU38" s="148"/>
      <c r="MV38" s="148"/>
      <c r="MW38" s="148"/>
      <c r="MX38" s="148"/>
      <c r="MY38" s="148"/>
      <c r="MZ38" s="149"/>
      <c r="NA38" s="149"/>
      <c r="NB38" s="149"/>
      <c r="NC38" s="149"/>
      <c r="ND38" s="150"/>
      <c r="NE38" s="130"/>
      <c r="NF38" s="148"/>
      <c r="NG38" s="148"/>
      <c r="NH38" s="148"/>
      <c r="NI38" s="148"/>
      <c r="NJ38" s="148"/>
      <c r="NK38" s="148"/>
      <c r="NL38" s="148"/>
      <c r="NM38" s="148"/>
      <c r="NN38" s="148"/>
      <c r="NO38" s="153">
        <v>5</v>
      </c>
      <c r="NP38" s="148"/>
      <c r="NQ38" s="148"/>
      <c r="NR38" s="148"/>
      <c r="NS38" s="148"/>
      <c r="NT38" s="148"/>
      <c r="NU38" s="148"/>
      <c r="NV38" s="148"/>
      <c r="NW38" s="148"/>
      <c r="NX38" s="148"/>
      <c r="NY38" s="148"/>
      <c r="NZ38" s="148"/>
      <c r="OA38" s="148"/>
      <c r="OB38" s="148"/>
      <c r="OC38" s="148"/>
      <c r="OD38" s="148"/>
      <c r="OE38" s="148"/>
      <c r="OF38" s="148"/>
      <c r="OG38" s="148"/>
      <c r="OH38" s="148"/>
      <c r="OI38" s="148"/>
      <c r="OJ38" s="148"/>
      <c r="OK38" s="148"/>
      <c r="OL38" s="148"/>
      <c r="OM38" s="148"/>
      <c r="ON38" s="148"/>
      <c r="OO38" s="148"/>
      <c r="OP38" s="148"/>
      <c r="OQ38" s="148"/>
      <c r="OR38" s="148"/>
      <c r="OS38" s="148"/>
      <c r="OT38" s="148"/>
      <c r="OU38" s="148"/>
      <c r="OV38" s="148"/>
      <c r="OW38" s="148"/>
      <c r="OX38" s="148"/>
      <c r="OY38" s="148"/>
      <c r="OZ38" s="148"/>
      <c r="PA38" s="148"/>
      <c r="PB38" s="148"/>
      <c r="PC38" s="148"/>
      <c r="PD38" s="148"/>
      <c r="PE38" s="148"/>
      <c r="PF38" s="148"/>
      <c r="PG38" s="148"/>
      <c r="PH38" s="148"/>
      <c r="PI38" s="148"/>
      <c r="PJ38" s="148"/>
      <c r="PK38" s="148"/>
      <c r="PL38" s="148"/>
      <c r="PM38" s="148"/>
      <c r="PN38" s="148"/>
      <c r="PO38" s="148"/>
      <c r="PP38" s="148"/>
      <c r="PQ38" s="148"/>
      <c r="PR38" s="148"/>
      <c r="PS38" s="148"/>
      <c r="PT38" s="149"/>
      <c r="PU38" s="149"/>
      <c r="PV38" s="149"/>
      <c r="PW38" s="149"/>
      <c r="PX38" s="150"/>
    </row>
    <row r="39" spans="1:440" ht="14.25" customHeight="1">
      <c r="A39" s="152" t="s">
        <v>57</v>
      </c>
      <c r="B39" s="145" t="s">
        <v>67</v>
      </c>
      <c r="C39" s="148"/>
      <c r="D39" s="148"/>
      <c r="E39" s="148"/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>
        <v>18</v>
      </c>
      <c r="Y39" s="148"/>
      <c r="Z39" s="148"/>
      <c r="AA39" s="148"/>
      <c r="AB39" s="148"/>
      <c r="AC39" s="148"/>
      <c r="AD39" s="148">
        <v>42</v>
      </c>
      <c r="AE39" s="148"/>
      <c r="AF39" s="148"/>
      <c r="AG39" s="148"/>
      <c r="AH39" s="148"/>
      <c r="AI39" s="148"/>
      <c r="AJ39" s="148"/>
      <c r="AK39" s="148"/>
      <c r="AL39" s="148"/>
      <c r="AM39" s="148">
        <v>10</v>
      </c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>
        <v>23</v>
      </c>
      <c r="BI39" s="148"/>
      <c r="BJ39" s="148"/>
      <c r="BK39" s="148">
        <v>5</v>
      </c>
      <c r="BL39" s="148"/>
      <c r="BM39" s="148"/>
      <c r="BN39" s="148"/>
      <c r="BO39" s="148"/>
      <c r="BP39" s="148"/>
      <c r="BQ39" s="148"/>
      <c r="BR39" s="148"/>
      <c r="BS39" s="148"/>
      <c r="BT39" s="148"/>
      <c r="BU39" s="148"/>
      <c r="BV39" s="148"/>
      <c r="BW39" s="148"/>
      <c r="BX39" s="149"/>
      <c r="BY39" s="149"/>
      <c r="BZ39" s="149"/>
      <c r="CA39" s="149"/>
      <c r="CB39" s="150"/>
      <c r="CC39" s="127"/>
      <c r="CD39" s="148"/>
      <c r="CE39" s="148"/>
      <c r="CF39" s="148"/>
      <c r="CG39" s="148"/>
      <c r="CH39" s="148"/>
      <c r="CI39" s="148"/>
      <c r="CJ39" s="148"/>
      <c r="CK39" s="148"/>
      <c r="CL39" s="148"/>
      <c r="CM39" s="148"/>
      <c r="CN39" s="148"/>
      <c r="CO39" s="148"/>
      <c r="CP39" s="148"/>
      <c r="CQ39" s="148"/>
      <c r="CR39" s="148">
        <v>30</v>
      </c>
      <c r="CS39" s="148"/>
      <c r="CT39" s="148">
        <v>50</v>
      </c>
      <c r="CU39" s="148">
        <v>198</v>
      </c>
      <c r="CV39" s="148">
        <v>158</v>
      </c>
      <c r="CW39" s="148"/>
      <c r="CX39" s="148"/>
      <c r="CY39" s="148"/>
      <c r="CZ39" s="148"/>
      <c r="DA39" s="148"/>
      <c r="DB39" s="148"/>
      <c r="DC39" s="148"/>
      <c r="DD39" s="148"/>
      <c r="DE39" s="148"/>
      <c r="DF39" s="148"/>
      <c r="DG39" s="148"/>
      <c r="DH39" s="148">
        <v>11</v>
      </c>
      <c r="DI39" s="148"/>
      <c r="DJ39" s="148"/>
      <c r="DK39" s="148"/>
      <c r="DL39" s="148"/>
      <c r="DM39" s="148"/>
      <c r="DN39" s="148"/>
      <c r="DO39" s="148"/>
      <c r="DP39" s="148"/>
      <c r="DQ39" s="148"/>
      <c r="DR39" s="148"/>
      <c r="DS39" s="148"/>
      <c r="DT39" s="148"/>
      <c r="DU39" s="148"/>
      <c r="DV39" s="148"/>
      <c r="DW39" s="148"/>
      <c r="DX39" s="148"/>
      <c r="DY39" s="148"/>
      <c r="DZ39" s="148"/>
      <c r="EA39" s="148"/>
      <c r="EB39" s="148">
        <v>90</v>
      </c>
      <c r="EC39" s="148"/>
      <c r="ED39" s="148"/>
      <c r="EE39" s="148"/>
      <c r="EF39" s="148"/>
      <c r="EG39" s="148"/>
      <c r="EH39" s="148"/>
      <c r="EI39" s="148"/>
      <c r="EJ39" s="148"/>
      <c r="EK39" s="148"/>
      <c r="EL39" s="148"/>
      <c r="EM39" s="148"/>
      <c r="EN39" s="148"/>
      <c r="EO39" s="148"/>
      <c r="EP39" s="148"/>
      <c r="EQ39" s="148"/>
      <c r="ER39" s="149"/>
      <c r="ES39" s="149"/>
      <c r="ET39" s="149"/>
      <c r="EU39" s="149"/>
      <c r="EV39" s="150"/>
      <c r="EW39" s="127"/>
      <c r="EX39" s="148"/>
      <c r="EY39" s="148"/>
      <c r="EZ39" s="148"/>
      <c r="FA39" s="148"/>
      <c r="FB39" s="148"/>
      <c r="FC39" s="148"/>
      <c r="FD39" s="148"/>
      <c r="FE39" s="148"/>
      <c r="FF39" s="148"/>
      <c r="FG39" s="148"/>
      <c r="FH39" s="148"/>
      <c r="FI39" s="148"/>
      <c r="FJ39" s="148"/>
      <c r="FK39" s="148"/>
      <c r="FL39" s="148"/>
      <c r="FM39" s="148"/>
      <c r="FN39" s="148"/>
      <c r="FO39" s="148"/>
      <c r="FP39" s="148"/>
      <c r="FQ39" s="148"/>
      <c r="FR39" s="148"/>
      <c r="FS39" s="148"/>
      <c r="FT39" s="148"/>
      <c r="FU39" s="148"/>
      <c r="FV39" s="148"/>
      <c r="FW39" s="148"/>
      <c r="FX39" s="148">
        <v>10</v>
      </c>
      <c r="FY39" s="148"/>
      <c r="FZ39" s="148"/>
      <c r="GA39" s="148"/>
      <c r="GB39" s="148"/>
      <c r="GC39" s="148"/>
      <c r="GD39" s="148"/>
      <c r="GE39" s="148"/>
      <c r="GF39" s="148"/>
      <c r="GG39" s="148"/>
      <c r="GH39" s="148"/>
      <c r="GI39" s="148"/>
      <c r="GJ39" s="148"/>
      <c r="GK39" s="148"/>
      <c r="GL39" s="148"/>
      <c r="GM39" s="148"/>
      <c r="GN39" s="148"/>
      <c r="GO39" s="148"/>
      <c r="GP39" s="148"/>
      <c r="GQ39" s="148"/>
      <c r="GR39" s="148"/>
      <c r="GS39" s="148"/>
      <c r="GT39" s="148"/>
      <c r="GU39" s="148"/>
      <c r="GV39" s="148"/>
      <c r="GW39" s="148"/>
      <c r="GX39" s="148"/>
      <c r="GY39" s="148"/>
      <c r="GZ39" s="148"/>
      <c r="HA39" s="148"/>
      <c r="HB39" s="148"/>
      <c r="HC39" s="148"/>
      <c r="HD39" s="148"/>
      <c r="HE39" s="148"/>
      <c r="HF39" s="148"/>
      <c r="HG39" s="148"/>
      <c r="HH39" s="148"/>
      <c r="HI39" s="148"/>
      <c r="HJ39" s="148"/>
      <c r="HK39" s="148"/>
      <c r="HL39" s="149"/>
      <c r="HM39" s="149"/>
      <c r="HN39" s="149"/>
      <c r="HO39" s="149"/>
      <c r="HP39" s="150"/>
      <c r="HQ39" s="127"/>
      <c r="HR39" s="148"/>
      <c r="HS39" s="148"/>
      <c r="HT39" s="148"/>
      <c r="HU39" s="148"/>
      <c r="HV39" s="148"/>
      <c r="HW39" s="148"/>
      <c r="HX39" s="148"/>
      <c r="HY39" s="148"/>
      <c r="HZ39" s="148"/>
      <c r="IA39" s="148"/>
      <c r="IB39" s="148"/>
      <c r="IC39" s="148"/>
      <c r="ID39" s="148"/>
      <c r="IE39" s="148"/>
      <c r="IF39" s="148"/>
      <c r="IG39" s="148"/>
      <c r="IH39" s="148"/>
      <c r="II39" s="148"/>
      <c r="IJ39" s="148"/>
      <c r="IK39" s="148"/>
      <c r="IL39" s="148"/>
      <c r="IM39" s="148"/>
      <c r="IN39" s="148"/>
      <c r="IO39" s="148"/>
      <c r="IP39" s="148"/>
      <c r="IQ39" s="148"/>
      <c r="IR39" s="148"/>
      <c r="IS39" s="148"/>
      <c r="IT39" s="148"/>
      <c r="IU39" s="148"/>
      <c r="IV39" s="148"/>
      <c r="IW39" s="148"/>
      <c r="IX39" s="148"/>
      <c r="IY39" s="148"/>
      <c r="IZ39" s="148"/>
      <c r="JA39" s="148"/>
      <c r="JB39" s="148"/>
      <c r="JC39" s="148"/>
      <c r="JD39" s="148"/>
      <c r="JE39" s="148"/>
      <c r="JF39" s="148"/>
      <c r="JG39" s="148"/>
      <c r="JH39" s="148"/>
      <c r="JI39" s="148"/>
      <c r="JJ39" s="148"/>
      <c r="JK39" s="148"/>
      <c r="JL39" s="153">
        <v>12</v>
      </c>
      <c r="JM39" s="148"/>
      <c r="JN39" s="148"/>
      <c r="JO39" s="148"/>
      <c r="JP39" s="148"/>
      <c r="JQ39" s="148"/>
      <c r="JR39" s="148"/>
      <c r="JS39" s="148"/>
      <c r="JT39" s="148"/>
      <c r="JU39" s="148"/>
      <c r="JV39" s="148"/>
      <c r="JW39" s="148"/>
      <c r="JX39" s="148"/>
      <c r="JY39" s="148"/>
      <c r="JZ39" s="148"/>
      <c r="KA39" s="148"/>
      <c r="KB39" s="148"/>
      <c r="KC39" s="148"/>
      <c r="KD39" s="148"/>
      <c r="KE39" s="148"/>
      <c r="KF39" s="149"/>
      <c r="KG39" s="149"/>
      <c r="KH39" s="149"/>
      <c r="KI39" s="149"/>
      <c r="KJ39" s="150"/>
      <c r="KK39" s="127"/>
      <c r="KL39" s="148"/>
      <c r="KM39" s="148"/>
      <c r="KN39" s="148"/>
      <c r="KO39" s="148"/>
      <c r="KP39" s="148"/>
      <c r="KQ39" s="148"/>
      <c r="KR39" s="148"/>
      <c r="KS39" s="148"/>
      <c r="KT39" s="148"/>
      <c r="KU39" s="148"/>
      <c r="KV39" s="153">
        <v>5</v>
      </c>
      <c r="KW39" s="148"/>
      <c r="KX39" s="148"/>
      <c r="KY39" s="148"/>
      <c r="KZ39" s="148"/>
      <c r="LA39" s="148"/>
      <c r="LB39" s="148"/>
      <c r="LC39" s="148"/>
      <c r="LD39" s="148"/>
      <c r="LE39" s="148"/>
      <c r="LF39" s="148"/>
      <c r="LG39" s="148"/>
      <c r="LH39" s="148"/>
      <c r="LI39" s="148"/>
      <c r="LJ39" s="148"/>
      <c r="LK39" s="148"/>
      <c r="LL39" s="148"/>
      <c r="LM39" s="153">
        <v>16</v>
      </c>
      <c r="LN39" s="153">
        <v>25</v>
      </c>
      <c r="LO39" s="148"/>
      <c r="LP39" s="148"/>
      <c r="LQ39" s="148"/>
      <c r="LR39" s="148"/>
      <c r="LS39" s="148"/>
      <c r="LT39" s="148"/>
      <c r="LU39" s="153">
        <v>23</v>
      </c>
      <c r="LV39" s="148"/>
      <c r="LW39" s="148"/>
      <c r="LX39" s="148"/>
      <c r="LY39" s="148"/>
      <c r="LZ39" s="148"/>
      <c r="MA39" s="148"/>
      <c r="MB39" s="148"/>
      <c r="MC39" s="148"/>
      <c r="MD39" s="148"/>
      <c r="ME39" s="148"/>
      <c r="MF39" s="148"/>
      <c r="MG39" s="148"/>
      <c r="MH39" s="148"/>
      <c r="MI39" s="148"/>
      <c r="MJ39" s="148"/>
      <c r="MK39" s="148"/>
      <c r="ML39" s="148"/>
      <c r="MM39" s="148"/>
      <c r="MN39" s="148"/>
      <c r="MO39" s="148"/>
      <c r="MP39" s="148"/>
      <c r="MQ39" s="148"/>
      <c r="MR39" s="148"/>
      <c r="MS39" s="148"/>
      <c r="MT39" s="148"/>
      <c r="MU39" s="148"/>
      <c r="MV39" s="153">
        <v>9</v>
      </c>
      <c r="MW39" s="148"/>
      <c r="MX39" s="148"/>
      <c r="MY39" s="148"/>
      <c r="MZ39" s="149"/>
      <c r="NA39" s="149"/>
      <c r="NB39" s="149"/>
      <c r="NC39" s="149"/>
      <c r="ND39" s="150"/>
      <c r="NE39" s="130"/>
      <c r="NF39" s="148"/>
      <c r="NG39" s="153">
        <v>22</v>
      </c>
      <c r="NH39" s="148"/>
      <c r="NI39" s="148"/>
      <c r="NJ39" s="148"/>
      <c r="NK39" s="148"/>
      <c r="NL39" s="148"/>
      <c r="NM39" s="148"/>
      <c r="NN39" s="148"/>
      <c r="NO39" s="148"/>
      <c r="NP39" s="148"/>
      <c r="NQ39" s="148"/>
      <c r="NR39" s="148"/>
      <c r="NS39" s="148"/>
      <c r="NT39" s="148"/>
      <c r="NU39" s="148"/>
      <c r="NV39" s="148"/>
      <c r="NW39" s="148"/>
      <c r="NX39" s="148"/>
      <c r="NY39" s="148"/>
      <c r="NZ39" s="148"/>
      <c r="OA39" s="148"/>
      <c r="OB39" s="148"/>
      <c r="OC39" s="148"/>
      <c r="OD39" s="148"/>
      <c r="OE39" s="148"/>
      <c r="OF39" s="148"/>
      <c r="OG39" s="148"/>
      <c r="OH39" s="148"/>
      <c r="OI39" s="148"/>
      <c r="OJ39" s="148"/>
      <c r="OK39" s="148"/>
      <c r="OL39" s="148"/>
      <c r="OM39" s="148"/>
      <c r="ON39" s="148"/>
      <c r="OO39" s="148"/>
      <c r="OP39" s="148"/>
      <c r="OQ39" s="148"/>
      <c r="OR39" s="148"/>
      <c r="OS39" s="148"/>
      <c r="OT39" s="148"/>
      <c r="OU39" s="148"/>
      <c r="OV39" s="148"/>
      <c r="OW39" s="148"/>
      <c r="OX39" s="148"/>
      <c r="OY39" s="148"/>
      <c r="OZ39" s="148"/>
      <c r="PA39" s="148"/>
      <c r="PB39" s="148"/>
      <c r="PC39" s="148"/>
      <c r="PD39" s="148"/>
      <c r="PE39" s="148"/>
      <c r="PF39" s="148"/>
      <c r="PG39" s="148"/>
      <c r="PH39" s="148"/>
      <c r="PI39" s="148"/>
      <c r="PJ39" s="148"/>
      <c r="PK39" s="148"/>
      <c r="PL39" s="148"/>
      <c r="PM39" s="148"/>
      <c r="PN39" s="148"/>
      <c r="PO39" s="148"/>
      <c r="PP39" s="148"/>
      <c r="PQ39" s="148"/>
      <c r="PR39" s="148"/>
      <c r="PS39" s="148"/>
      <c r="PT39" s="149"/>
      <c r="PU39" s="149"/>
      <c r="PV39" s="149"/>
      <c r="PW39" s="149"/>
      <c r="PX39" s="150"/>
    </row>
    <row r="40" spans="1:440" ht="14.25" customHeight="1">
      <c r="A40" s="160" t="s">
        <v>58</v>
      </c>
      <c r="B40" s="145" t="s">
        <v>58</v>
      </c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1"/>
      <c r="BM40" s="161"/>
      <c r="BN40" s="161"/>
      <c r="BO40" s="161"/>
      <c r="BP40" s="161"/>
      <c r="BQ40" s="161"/>
      <c r="BR40" s="161"/>
      <c r="BS40" s="161"/>
      <c r="BT40" s="161"/>
      <c r="BU40" s="161"/>
      <c r="BV40" s="161"/>
      <c r="BW40" s="161"/>
      <c r="BX40" s="162"/>
      <c r="BY40" s="162"/>
      <c r="BZ40" s="162"/>
      <c r="CA40" s="162"/>
      <c r="CB40" s="163"/>
      <c r="CC40" s="127"/>
      <c r="CD40" s="161"/>
      <c r="CE40" s="161"/>
      <c r="CF40" s="161"/>
      <c r="CG40" s="161"/>
      <c r="CH40" s="161"/>
      <c r="CI40" s="161"/>
      <c r="CJ40" s="161"/>
      <c r="CK40" s="161"/>
      <c r="CL40" s="161"/>
      <c r="CM40" s="161"/>
      <c r="CN40" s="161"/>
      <c r="CO40" s="161"/>
      <c r="CP40" s="161"/>
      <c r="CQ40" s="161"/>
      <c r="CR40" s="161"/>
      <c r="CS40" s="161"/>
      <c r="CT40" s="161"/>
      <c r="CU40" s="161"/>
      <c r="CV40" s="161"/>
      <c r="CW40" s="161"/>
      <c r="CX40" s="161"/>
      <c r="CY40" s="161"/>
      <c r="CZ40" s="161"/>
      <c r="DA40" s="161"/>
      <c r="DB40" s="161"/>
      <c r="DC40" s="161"/>
      <c r="DD40" s="161"/>
      <c r="DE40" s="161"/>
      <c r="DF40" s="161">
        <v>14</v>
      </c>
      <c r="DG40" s="161"/>
      <c r="DH40" s="161"/>
      <c r="DI40" s="161"/>
      <c r="DJ40" s="161"/>
      <c r="DK40" s="161"/>
      <c r="DL40" s="161"/>
      <c r="DM40" s="161"/>
      <c r="DN40" s="161"/>
      <c r="DO40" s="161"/>
      <c r="DP40" s="161"/>
      <c r="DQ40" s="161"/>
      <c r="DR40" s="161"/>
      <c r="DS40" s="161"/>
      <c r="DT40" s="161"/>
      <c r="DU40" s="161"/>
      <c r="DV40" s="161"/>
      <c r="DW40" s="161"/>
      <c r="DX40" s="161"/>
      <c r="DY40" s="161"/>
      <c r="DZ40" s="161"/>
      <c r="EA40" s="161"/>
      <c r="EB40" s="161"/>
      <c r="EC40" s="161"/>
      <c r="ED40" s="161"/>
      <c r="EE40" s="161"/>
      <c r="EF40" s="161"/>
      <c r="EG40" s="161"/>
      <c r="EH40" s="161"/>
      <c r="EI40" s="161"/>
      <c r="EJ40" s="161"/>
      <c r="EK40" s="161"/>
      <c r="EL40" s="161"/>
      <c r="EM40" s="161"/>
      <c r="EN40" s="161"/>
      <c r="EO40" s="161"/>
      <c r="EP40" s="161"/>
      <c r="EQ40" s="161"/>
      <c r="ER40" s="162"/>
      <c r="ES40" s="162"/>
      <c r="ET40" s="162"/>
      <c r="EU40" s="162"/>
      <c r="EV40" s="163"/>
      <c r="EW40" s="127"/>
      <c r="EX40" s="161"/>
      <c r="EY40" s="161"/>
      <c r="EZ40" s="161"/>
      <c r="FA40" s="161"/>
      <c r="FB40" s="161"/>
      <c r="FC40" s="161"/>
      <c r="FD40" s="161"/>
      <c r="FE40" s="161"/>
      <c r="FF40" s="161"/>
      <c r="FG40" s="161"/>
      <c r="FH40" s="161"/>
      <c r="FI40" s="161"/>
      <c r="FJ40" s="161"/>
      <c r="FK40" s="161"/>
      <c r="FL40" s="161"/>
      <c r="FM40" s="161"/>
      <c r="FN40" s="161"/>
      <c r="FO40" s="161"/>
      <c r="FP40" s="161"/>
      <c r="FQ40" s="161"/>
      <c r="FR40" s="161"/>
      <c r="FS40" s="161"/>
      <c r="FT40" s="161"/>
      <c r="FU40" s="161"/>
      <c r="FV40" s="161"/>
      <c r="FW40" s="161"/>
      <c r="FX40" s="161"/>
      <c r="FY40" s="161"/>
      <c r="FZ40" s="161"/>
      <c r="GA40" s="161"/>
      <c r="GB40" s="161"/>
      <c r="GC40" s="161"/>
      <c r="GD40" s="161"/>
      <c r="GE40" s="161"/>
      <c r="GF40" s="161"/>
      <c r="GG40" s="161"/>
      <c r="GH40" s="161"/>
      <c r="GI40" s="161"/>
      <c r="GJ40" s="161"/>
      <c r="GK40" s="161"/>
      <c r="GL40" s="161"/>
      <c r="GM40" s="161"/>
      <c r="GN40" s="161"/>
      <c r="GO40" s="161"/>
      <c r="GP40" s="161"/>
      <c r="GQ40" s="161"/>
      <c r="GR40" s="161"/>
      <c r="GS40" s="161"/>
      <c r="GT40" s="161"/>
      <c r="GU40" s="161"/>
      <c r="GV40" s="161"/>
      <c r="GW40" s="161"/>
      <c r="GX40" s="161"/>
      <c r="GY40" s="161"/>
      <c r="GZ40" s="161"/>
      <c r="HA40" s="161"/>
      <c r="HB40" s="161"/>
      <c r="HC40" s="161"/>
      <c r="HD40" s="161"/>
      <c r="HE40" s="161"/>
      <c r="HF40" s="161"/>
      <c r="HG40" s="161"/>
      <c r="HH40" s="161"/>
      <c r="HI40" s="161"/>
      <c r="HJ40" s="161"/>
      <c r="HK40" s="161"/>
      <c r="HL40" s="162"/>
      <c r="HM40" s="162"/>
      <c r="HN40" s="162"/>
      <c r="HO40" s="162"/>
      <c r="HP40" s="163"/>
      <c r="HQ40" s="127"/>
      <c r="HR40" s="161"/>
      <c r="HS40" s="161"/>
      <c r="HT40" s="161"/>
      <c r="HU40" s="161"/>
      <c r="HV40" s="161"/>
      <c r="HW40" s="161"/>
      <c r="HX40" s="161"/>
      <c r="HY40" s="161"/>
      <c r="HZ40" s="161"/>
      <c r="IA40" s="161"/>
      <c r="IB40" s="161"/>
      <c r="IC40" s="161"/>
      <c r="ID40" s="161"/>
      <c r="IE40" s="161"/>
      <c r="IF40" s="161"/>
      <c r="IG40" s="161"/>
      <c r="IH40" s="161"/>
      <c r="II40" s="161"/>
      <c r="IJ40" s="161"/>
      <c r="IK40" s="161"/>
      <c r="IL40" s="161"/>
      <c r="IM40" s="161"/>
      <c r="IN40" s="161"/>
      <c r="IO40" s="161"/>
      <c r="IP40" s="161"/>
      <c r="IQ40" s="161"/>
      <c r="IR40" s="161"/>
      <c r="IS40" s="161"/>
      <c r="IT40" s="161"/>
      <c r="IU40" s="161"/>
      <c r="IV40" s="161"/>
      <c r="IW40" s="161"/>
      <c r="IX40" s="161"/>
      <c r="IY40" s="161"/>
      <c r="IZ40" s="161"/>
      <c r="JA40" s="161"/>
      <c r="JB40" s="161"/>
      <c r="JC40" s="161"/>
      <c r="JD40" s="161"/>
      <c r="JE40" s="161"/>
      <c r="JF40" s="161"/>
      <c r="JG40" s="161"/>
      <c r="JH40" s="161"/>
      <c r="JI40" s="161"/>
      <c r="JJ40" s="161"/>
      <c r="JK40" s="161"/>
      <c r="JL40" s="161"/>
      <c r="JM40" s="161"/>
      <c r="JN40" s="161"/>
      <c r="JO40" s="161"/>
      <c r="JP40" s="161"/>
      <c r="JQ40" s="161"/>
      <c r="JR40" s="161"/>
      <c r="JS40" s="161"/>
      <c r="JT40" s="161"/>
      <c r="JU40" s="161"/>
      <c r="JV40" s="161"/>
      <c r="JW40" s="161"/>
      <c r="JX40" s="161"/>
      <c r="JY40" s="161"/>
      <c r="JZ40" s="161"/>
      <c r="KA40" s="161"/>
      <c r="KB40" s="161"/>
      <c r="KC40" s="161"/>
      <c r="KD40" s="161"/>
      <c r="KE40" s="161"/>
      <c r="KF40" s="162"/>
      <c r="KG40" s="162"/>
      <c r="KH40" s="162"/>
      <c r="KI40" s="162"/>
      <c r="KJ40" s="163"/>
      <c r="KK40" s="127"/>
      <c r="KL40" s="161"/>
      <c r="KM40" s="161"/>
      <c r="KN40" s="161"/>
      <c r="KO40" s="161"/>
      <c r="KP40" s="161"/>
      <c r="KQ40" s="161"/>
      <c r="KR40" s="161"/>
      <c r="KS40" s="161"/>
      <c r="KT40" s="161"/>
      <c r="KU40" s="161"/>
      <c r="KV40" s="161"/>
      <c r="KW40" s="161"/>
      <c r="KX40" s="161"/>
      <c r="KY40" s="161"/>
      <c r="KZ40" s="161"/>
      <c r="LA40" s="161"/>
      <c r="LB40" s="161"/>
      <c r="LC40" s="161"/>
      <c r="LD40" s="161"/>
      <c r="LE40" s="161"/>
      <c r="LF40" s="161"/>
      <c r="LG40" s="161"/>
      <c r="LH40" s="161"/>
      <c r="LI40" s="161"/>
      <c r="LJ40" s="161"/>
      <c r="LK40" s="161"/>
      <c r="LL40" s="164">
        <v>7</v>
      </c>
      <c r="LM40" s="164"/>
      <c r="LN40" s="161"/>
      <c r="LO40" s="161"/>
      <c r="LP40" s="161"/>
      <c r="LQ40" s="161"/>
      <c r="LR40" s="161"/>
      <c r="LS40" s="161"/>
      <c r="LT40" s="161"/>
      <c r="LU40" s="161"/>
      <c r="LV40" s="161"/>
      <c r="LW40" s="161"/>
      <c r="LX40" s="161"/>
      <c r="LY40" s="161"/>
      <c r="LZ40" s="161"/>
      <c r="MA40" s="161"/>
      <c r="MB40" s="161"/>
      <c r="MC40" s="161"/>
      <c r="MD40" s="161"/>
      <c r="ME40" s="161"/>
      <c r="MF40" s="161"/>
      <c r="MG40" s="161"/>
      <c r="MH40" s="161"/>
      <c r="MI40" s="161"/>
      <c r="MJ40" s="161"/>
      <c r="MK40" s="161"/>
      <c r="ML40" s="161"/>
      <c r="MM40" s="161"/>
      <c r="MN40" s="161"/>
      <c r="MO40" s="161"/>
      <c r="MP40" s="161"/>
      <c r="MQ40" s="161"/>
      <c r="MR40" s="161"/>
      <c r="MS40" s="161"/>
      <c r="MT40" s="161"/>
      <c r="MU40" s="161"/>
      <c r="MV40" s="161"/>
      <c r="MW40" s="161"/>
      <c r="MX40" s="161"/>
      <c r="MY40" s="161"/>
      <c r="MZ40" s="162"/>
      <c r="NA40" s="162"/>
      <c r="NB40" s="162"/>
      <c r="NC40" s="162"/>
      <c r="ND40" s="163"/>
      <c r="NE40" s="130"/>
      <c r="NF40" s="161"/>
      <c r="NG40" s="161"/>
      <c r="NH40" s="161"/>
      <c r="NI40" s="161"/>
      <c r="NJ40" s="161"/>
      <c r="NK40" s="161"/>
      <c r="NL40" s="161"/>
      <c r="NM40" s="161"/>
      <c r="NN40" s="161"/>
      <c r="NO40" s="161"/>
      <c r="NP40" s="161"/>
      <c r="NQ40" s="161"/>
      <c r="NR40" s="161"/>
      <c r="NS40" s="161"/>
      <c r="NT40" s="161"/>
      <c r="NU40" s="161"/>
      <c r="NV40" s="161"/>
      <c r="NW40" s="161"/>
      <c r="NX40" s="161"/>
      <c r="NY40" s="161"/>
      <c r="NZ40" s="161"/>
      <c r="OA40" s="161"/>
      <c r="OB40" s="161"/>
      <c r="OC40" s="161"/>
      <c r="OD40" s="161"/>
      <c r="OE40" s="161"/>
      <c r="OF40" s="161"/>
      <c r="OG40" s="161"/>
      <c r="OH40" s="161"/>
      <c r="OI40" s="161"/>
      <c r="OJ40" s="161"/>
      <c r="OK40" s="161"/>
      <c r="OL40" s="161"/>
      <c r="OM40" s="161"/>
      <c r="ON40" s="161"/>
      <c r="OO40" s="161"/>
      <c r="OP40" s="161"/>
      <c r="OQ40" s="161"/>
      <c r="OR40" s="161"/>
      <c r="OS40" s="161"/>
      <c r="OT40" s="161"/>
      <c r="OU40" s="161"/>
      <c r="OV40" s="161"/>
      <c r="OW40" s="161"/>
      <c r="OX40" s="161"/>
      <c r="OY40" s="161"/>
      <c r="OZ40" s="161"/>
      <c r="PA40" s="161"/>
      <c r="PB40" s="161"/>
      <c r="PC40" s="161"/>
      <c r="PD40" s="161"/>
      <c r="PE40" s="161"/>
      <c r="PF40" s="161"/>
      <c r="PG40" s="161"/>
      <c r="PH40" s="161"/>
      <c r="PI40" s="161"/>
      <c r="PJ40" s="161"/>
      <c r="PK40" s="161"/>
      <c r="PL40" s="161"/>
      <c r="PM40" s="161"/>
      <c r="PN40" s="161"/>
      <c r="PO40" s="161"/>
      <c r="PP40" s="161"/>
      <c r="PQ40" s="161"/>
      <c r="PR40" s="161"/>
      <c r="PS40" s="161"/>
      <c r="PT40" s="162"/>
      <c r="PU40" s="162"/>
      <c r="PV40" s="162"/>
      <c r="PW40" s="162"/>
      <c r="PX40" s="163"/>
    </row>
    <row r="41" spans="1:440" ht="14.25" customHeight="1">
      <c r="A41" s="160" t="s">
        <v>59</v>
      </c>
      <c r="B41" s="145" t="s">
        <v>59</v>
      </c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  <c r="AS41" s="161"/>
      <c r="AT41" s="161"/>
      <c r="AU41" s="161"/>
      <c r="AV41" s="161"/>
      <c r="AW41" s="161"/>
      <c r="AX41" s="161"/>
      <c r="AY41" s="161"/>
      <c r="AZ41" s="161"/>
      <c r="BA41" s="161"/>
      <c r="BB41" s="161"/>
      <c r="BC41" s="161"/>
      <c r="BD41" s="161"/>
      <c r="BE41" s="161"/>
      <c r="BF41" s="161"/>
      <c r="BG41" s="161"/>
      <c r="BH41" s="161"/>
      <c r="BI41" s="161"/>
      <c r="BJ41" s="161"/>
      <c r="BK41" s="161"/>
      <c r="BL41" s="161"/>
      <c r="BM41" s="161"/>
      <c r="BN41" s="161"/>
      <c r="BO41" s="161"/>
      <c r="BP41" s="161"/>
      <c r="BQ41" s="161"/>
      <c r="BR41" s="161"/>
      <c r="BS41" s="161"/>
      <c r="BT41" s="161"/>
      <c r="BU41" s="161"/>
      <c r="BV41" s="161"/>
      <c r="BW41" s="161"/>
      <c r="BX41" s="162"/>
      <c r="BY41" s="162"/>
      <c r="BZ41" s="162"/>
      <c r="CA41" s="162"/>
      <c r="CB41" s="163"/>
      <c r="CC41" s="127"/>
      <c r="CD41" s="161"/>
      <c r="CE41" s="161"/>
      <c r="CF41" s="161"/>
      <c r="CG41" s="161"/>
      <c r="CH41" s="161"/>
      <c r="CI41" s="161"/>
      <c r="CJ41" s="161"/>
      <c r="CK41" s="161"/>
      <c r="CL41" s="161"/>
      <c r="CM41" s="161"/>
      <c r="CN41" s="161"/>
      <c r="CO41" s="161"/>
      <c r="CP41" s="161"/>
      <c r="CQ41" s="161"/>
      <c r="CR41" s="161"/>
      <c r="CS41" s="161"/>
      <c r="CT41" s="161"/>
      <c r="CU41" s="161"/>
      <c r="CV41" s="161"/>
      <c r="CW41" s="161"/>
      <c r="CX41" s="161"/>
      <c r="CY41" s="161"/>
      <c r="CZ41" s="161"/>
      <c r="DA41" s="161"/>
      <c r="DB41" s="161"/>
      <c r="DC41" s="161"/>
      <c r="DD41" s="161"/>
      <c r="DE41" s="161"/>
      <c r="DF41" s="161"/>
      <c r="DG41" s="161"/>
      <c r="DH41" s="161"/>
      <c r="DI41" s="161"/>
      <c r="DJ41" s="161"/>
      <c r="DK41" s="161"/>
      <c r="DL41" s="161"/>
      <c r="DM41" s="161"/>
      <c r="DN41" s="161"/>
      <c r="DO41" s="161"/>
      <c r="DP41" s="161"/>
      <c r="DQ41" s="161"/>
      <c r="DR41" s="161"/>
      <c r="DS41" s="161"/>
      <c r="DT41" s="161"/>
      <c r="DU41" s="161"/>
      <c r="DV41" s="161"/>
      <c r="DW41" s="161"/>
      <c r="DX41" s="161"/>
      <c r="DY41" s="161"/>
      <c r="DZ41" s="161"/>
      <c r="EA41" s="161"/>
      <c r="EB41" s="161"/>
      <c r="EC41" s="161"/>
      <c r="ED41" s="161"/>
      <c r="EE41" s="161"/>
      <c r="EF41" s="161"/>
      <c r="EG41" s="161"/>
      <c r="EH41" s="161"/>
      <c r="EI41" s="161"/>
      <c r="EJ41" s="161"/>
      <c r="EK41" s="161"/>
      <c r="EL41" s="161"/>
      <c r="EM41" s="161"/>
      <c r="EN41" s="161"/>
      <c r="EO41" s="161"/>
      <c r="EP41" s="161"/>
      <c r="EQ41" s="161"/>
      <c r="ER41" s="162"/>
      <c r="ES41" s="162"/>
      <c r="ET41" s="162"/>
      <c r="EU41" s="162"/>
      <c r="EV41" s="163"/>
      <c r="EW41" s="127"/>
      <c r="EX41" s="161"/>
      <c r="EY41" s="161"/>
      <c r="EZ41" s="161"/>
      <c r="FA41" s="161"/>
      <c r="FB41" s="161"/>
      <c r="FC41" s="161"/>
      <c r="FD41" s="161"/>
      <c r="FE41" s="161"/>
      <c r="FF41" s="161"/>
      <c r="FG41" s="161"/>
      <c r="FH41" s="161"/>
      <c r="FI41" s="161"/>
      <c r="FJ41" s="161"/>
      <c r="FK41" s="161"/>
      <c r="FL41" s="161"/>
      <c r="FM41" s="161"/>
      <c r="FN41" s="161"/>
      <c r="FO41" s="161"/>
      <c r="FP41" s="161"/>
      <c r="FQ41" s="161"/>
      <c r="FR41" s="161"/>
      <c r="FS41" s="161"/>
      <c r="FT41" s="161"/>
      <c r="FU41" s="161"/>
      <c r="FV41" s="161"/>
      <c r="FW41" s="161"/>
      <c r="FX41" s="161"/>
      <c r="FY41" s="161"/>
      <c r="FZ41" s="161"/>
      <c r="GA41" s="161"/>
      <c r="GB41" s="161"/>
      <c r="GC41" s="161"/>
      <c r="GD41" s="161"/>
      <c r="GE41" s="161"/>
      <c r="GF41" s="161"/>
      <c r="GG41" s="161"/>
      <c r="GH41" s="161"/>
      <c r="GI41" s="161"/>
      <c r="GJ41" s="161"/>
      <c r="GK41" s="161"/>
      <c r="GL41" s="161"/>
      <c r="GM41" s="161"/>
      <c r="GN41" s="161"/>
      <c r="GO41" s="161"/>
      <c r="GP41" s="161"/>
      <c r="GQ41" s="161"/>
      <c r="GR41" s="161"/>
      <c r="GS41" s="161"/>
      <c r="GT41" s="161"/>
      <c r="GU41" s="161"/>
      <c r="GV41" s="161"/>
      <c r="GW41" s="161"/>
      <c r="GX41" s="161"/>
      <c r="GY41" s="161"/>
      <c r="GZ41" s="161"/>
      <c r="HA41" s="161"/>
      <c r="HB41" s="161"/>
      <c r="HC41" s="161"/>
      <c r="HD41" s="161"/>
      <c r="HE41" s="161"/>
      <c r="HF41" s="161"/>
      <c r="HG41" s="161"/>
      <c r="HH41" s="161"/>
      <c r="HI41" s="161"/>
      <c r="HJ41" s="161"/>
      <c r="HK41" s="161"/>
      <c r="HL41" s="162"/>
      <c r="HM41" s="162"/>
      <c r="HN41" s="162"/>
      <c r="HO41" s="162"/>
      <c r="HP41" s="163"/>
      <c r="HQ41" s="127"/>
      <c r="HR41" s="161"/>
      <c r="HS41" s="161"/>
      <c r="HT41" s="161"/>
      <c r="HU41" s="161"/>
      <c r="HV41" s="161"/>
      <c r="HW41" s="161"/>
      <c r="HX41" s="161"/>
      <c r="HY41" s="161"/>
      <c r="HZ41" s="161"/>
      <c r="IA41" s="161"/>
      <c r="IB41" s="161"/>
      <c r="IC41" s="161"/>
      <c r="ID41" s="161"/>
      <c r="IE41" s="161"/>
      <c r="IF41" s="161"/>
      <c r="IG41" s="161"/>
      <c r="IH41" s="161"/>
      <c r="II41" s="161"/>
      <c r="IJ41" s="161"/>
      <c r="IK41" s="161"/>
      <c r="IL41" s="161"/>
      <c r="IM41" s="161"/>
      <c r="IN41" s="161"/>
      <c r="IO41" s="161"/>
      <c r="IP41" s="161"/>
      <c r="IQ41" s="161"/>
      <c r="IR41" s="161"/>
      <c r="IS41" s="161"/>
      <c r="IT41" s="161"/>
      <c r="IU41" s="161"/>
      <c r="IV41" s="161"/>
      <c r="IW41" s="161"/>
      <c r="IX41" s="161"/>
      <c r="IY41" s="161"/>
      <c r="IZ41" s="161"/>
      <c r="JA41" s="161"/>
      <c r="JB41" s="161"/>
      <c r="JC41" s="161"/>
      <c r="JD41" s="161"/>
      <c r="JE41" s="161"/>
      <c r="JF41" s="161"/>
      <c r="JG41" s="161"/>
      <c r="JH41" s="161"/>
      <c r="JI41" s="161"/>
      <c r="JJ41" s="161"/>
      <c r="JK41" s="161"/>
      <c r="JL41" s="161"/>
      <c r="JM41" s="161"/>
      <c r="JN41" s="161"/>
      <c r="JO41" s="161"/>
      <c r="JP41" s="161"/>
      <c r="JQ41" s="161"/>
      <c r="JR41" s="161"/>
      <c r="JS41" s="161"/>
      <c r="JT41" s="161"/>
      <c r="JU41" s="161"/>
      <c r="JV41" s="161"/>
      <c r="JW41" s="161"/>
      <c r="JX41" s="161"/>
      <c r="JY41" s="161"/>
      <c r="JZ41" s="161"/>
      <c r="KA41" s="161"/>
      <c r="KB41" s="161"/>
      <c r="KC41" s="161"/>
      <c r="KD41" s="161"/>
      <c r="KE41" s="161"/>
      <c r="KF41" s="162"/>
      <c r="KG41" s="162"/>
      <c r="KH41" s="162"/>
      <c r="KI41" s="162"/>
      <c r="KJ41" s="163"/>
      <c r="KK41" s="127"/>
      <c r="KL41" s="161"/>
      <c r="KM41" s="161"/>
      <c r="KN41" s="161"/>
      <c r="KO41" s="161"/>
      <c r="KP41" s="161"/>
      <c r="KQ41" s="161"/>
      <c r="KR41" s="161"/>
      <c r="KS41" s="161"/>
      <c r="KT41" s="161"/>
      <c r="KU41" s="161"/>
      <c r="KV41" s="161"/>
      <c r="KW41" s="161"/>
      <c r="KX41" s="161"/>
      <c r="KY41" s="161"/>
      <c r="KZ41" s="161"/>
      <c r="LA41" s="161"/>
      <c r="LB41" s="161"/>
      <c r="LC41" s="161"/>
      <c r="LD41" s="161"/>
      <c r="LE41" s="161"/>
      <c r="LF41" s="161"/>
      <c r="LG41" s="161"/>
      <c r="LH41" s="161"/>
      <c r="LI41" s="161"/>
      <c r="LJ41" s="161"/>
      <c r="LK41" s="161"/>
      <c r="LL41" s="161"/>
      <c r="LM41" s="161"/>
      <c r="LN41" s="161"/>
      <c r="LO41" s="161"/>
      <c r="LP41" s="161"/>
      <c r="LQ41" s="161"/>
      <c r="LR41" s="161"/>
      <c r="LS41" s="161"/>
      <c r="LT41" s="161"/>
      <c r="LU41" s="161"/>
      <c r="LV41" s="161"/>
      <c r="LW41" s="161"/>
      <c r="LX41" s="161"/>
      <c r="LY41" s="161"/>
      <c r="LZ41" s="161"/>
      <c r="MA41" s="161"/>
      <c r="MB41" s="161"/>
      <c r="MC41" s="161"/>
      <c r="MD41" s="161"/>
      <c r="ME41" s="161"/>
      <c r="MF41" s="161"/>
      <c r="MG41" s="161"/>
      <c r="MH41" s="161"/>
      <c r="MI41" s="161"/>
      <c r="MJ41" s="161"/>
      <c r="MK41" s="161"/>
      <c r="ML41" s="161"/>
      <c r="MM41" s="161"/>
      <c r="MN41" s="161"/>
      <c r="MO41" s="161"/>
      <c r="MP41" s="161"/>
      <c r="MQ41" s="161"/>
      <c r="MR41" s="161"/>
      <c r="MS41" s="161"/>
      <c r="MT41" s="161"/>
      <c r="MU41" s="161"/>
      <c r="MV41" s="161"/>
      <c r="MW41" s="161"/>
      <c r="MX41" s="161"/>
      <c r="MY41" s="161"/>
      <c r="MZ41" s="162"/>
      <c r="NA41" s="162"/>
      <c r="NB41" s="162"/>
      <c r="NC41" s="162"/>
      <c r="ND41" s="163"/>
      <c r="NE41" s="130"/>
      <c r="NF41" s="161"/>
      <c r="NG41" s="161"/>
      <c r="NH41" s="161"/>
      <c r="NI41" s="161"/>
      <c r="NJ41" s="161"/>
      <c r="NK41" s="161"/>
      <c r="NL41" s="161"/>
      <c r="NM41" s="161"/>
      <c r="NN41" s="161"/>
      <c r="NO41" s="161"/>
      <c r="NP41" s="161"/>
      <c r="NQ41" s="161"/>
      <c r="NR41" s="161"/>
      <c r="NS41" s="161"/>
      <c r="NT41" s="161"/>
      <c r="NU41" s="161"/>
      <c r="NV41" s="161"/>
      <c r="NW41" s="161"/>
      <c r="NX41" s="161"/>
      <c r="NY41" s="161"/>
      <c r="NZ41" s="161"/>
      <c r="OA41" s="161"/>
      <c r="OB41" s="161"/>
      <c r="OC41" s="161"/>
      <c r="OD41" s="161"/>
      <c r="OE41" s="161"/>
      <c r="OF41" s="161"/>
      <c r="OG41" s="161"/>
      <c r="OH41" s="161"/>
      <c r="OI41" s="161"/>
      <c r="OJ41" s="161"/>
      <c r="OK41" s="161"/>
      <c r="OL41" s="161"/>
      <c r="OM41" s="161"/>
      <c r="ON41" s="161"/>
      <c r="OO41" s="161"/>
      <c r="OP41" s="161"/>
      <c r="OQ41" s="161"/>
      <c r="OR41" s="161"/>
      <c r="OS41" s="161"/>
      <c r="OT41" s="161"/>
      <c r="OU41" s="161"/>
      <c r="OV41" s="161"/>
      <c r="OW41" s="161"/>
      <c r="OX41" s="161"/>
      <c r="OY41" s="161"/>
      <c r="OZ41" s="161"/>
      <c r="PA41" s="161"/>
      <c r="PB41" s="161"/>
      <c r="PC41" s="161"/>
      <c r="PD41" s="161"/>
      <c r="PE41" s="161"/>
      <c r="PF41" s="161"/>
      <c r="PG41" s="161"/>
      <c r="PH41" s="161"/>
      <c r="PI41" s="161"/>
      <c r="PJ41" s="161"/>
      <c r="PK41" s="161"/>
      <c r="PL41" s="161"/>
      <c r="PM41" s="161"/>
      <c r="PN41" s="161"/>
      <c r="PO41" s="161"/>
      <c r="PP41" s="161"/>
      <c r="PQ41" s="161"/>
      <c r="PR41" s="161"/>
      <c r="PS41" s="161"/>
      <c r="PT41" s="162"/>
      <c r="PU41" s="162"/>
      <c r="PV41" s="162"/>
      <c r="PW41" s="162"/>
      <c r="PX41" s="163"/>
    </row>
    <row r="42" spans="1:440" ht="14.25" customHeight="1">
      <c r="A42" s="160" t="s">
        <v>60</v>
      </c>
      <c r="B42" s="145" t="s">
        <v>60</v>
      </c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61"/>
      <c r="AT42" s="161"/>
      <c r="AU42" s="161"/>
      <c r="AV42" s="161"/>
      <c r="AW42" s="161"/>
      <c r="AX42" s="161"/>
      <c r="AY42" s="161"/>
      <c r="AZ42" s="161"/>
      <c r="BA42" s="161"/>
      <c r="BB42" s="161"/>
      <c r="BC42" s="161"/>
      <c r="BD42" s="161"/>
      <c r="BE42" s="161"/>
      <c r="BF42" s="161"/>
      <c r="BG42" s="161"/>
      <c r="BH42" s="161"/>
      <c r="BI42" s="161"/>
      <c r="BJ42" s="161"/>
      <c r="BK42" s="161"/>
      <c r="BL42" s="161"/>
      <c r="BM42" s="161"/>
      <c r="BN42" s="161"/>
      <c r="BO42" s="161"/>
      <c r="BP42" s="161"/>
      <c r="BQ42" s="161"/>
      <c r="BR42" s="161"/>
      <c r="BS42" s="161"/>
      <c r="BT42" s="161"/>
      <c r="BU42" s="161"/>
      <c r="BV42" s="161"/>
      <c r="BW42" s="161"/>
      <c r="BX42" s="162"/>
      <c r="BY42" s="162"/>
      <c r="BZ42" s="162"/>
      <c r="CA42" s="162"/>
      <c r="CB42" s="163"/>
      <c r="CC42" s="127"/>
      <c r="CD42" s="161"/>
      <c r="CE42" s="161"/>
      <c r="CF42" s="161"/>
      <c r="CG42" s="161"/>
      <c r="CH42" s="161"/>
      <c r="CI42" s="161"/>
      <c r="CJ42" s="161"/>
      <c r="CK42" s="161"/>
      <c r="CL42" s="161"/>
      <c r="CM42" s="161"/>
      <c r="CN42" s="161"/>
      <c r="CO42" s="161"/>
      <c r="CP42" s="161"/>
      <c r="CQ42" s="161"/>
      <c r="CR42" s="161"/>
      <c r="CS42" s="161"/>
      <c r="CT42" s="161"/>
      <c r="CU42" s="161"/>
      <c r="CV42" s="161"/>
      <c r="CW42" s="161"/>
      <c r="CX42" s="161"/>
      <c r="CY42" s="161"/>
      <c r="CZ42" s="161"/>
      <c r="DA42" s="161"/>
      <c r="DB42" s="161"/>
      <c r="DC42" s="161"/>
      <c r="DD42" s="161"/>
      <c r="DE42" s="161"/>
      <c r="DF42" s="161"/>
      <c r="DG42" s="161"/>
      <c r="DH42" s="161"/>
      <c r="DI42" s="161"/>
      <c r="DJ42" s="161"/>
      <c r="DK42" s="161"/>
      <c r="DL42" s="161"/>
      <c r="DM42" s="161"/>
      <c r="DN42" s="161"/>
      <c r="DO42" s="161"/>
      <c r="DP42" s="161"/>
      <c r="DQ42" s="161"/>
      <c r="DR42" s="161"/>
      <c r="DS42" s="161"/>
      <c r="DT42" s="161"/>
      <c r="DU42" s="161"/>
      <c r="DV42" s="161"/>
      <c r="DW42" s="161"/>
      <c r="DX42" s="161"/>
      <c r="DY42" s="161"/>
      <c r="DZ42" s="161"/>
      <c r="EA42" s="161"/>
      <c r="EB42" s="161"/>
      <c r="EC42" s="161"/>
      <c r="ED42" s="161"/>
      <c r="EE42" s="161"/>
      <c r="EF42" s="161"/>
      <c r="EG42" s="161"/>
      <c r="EH42" s="161"/>
      <c r="EI42" s="161"/>
      <c r="EJ42" s="161"/>
      <c r="EK42" s="161"/>
      <c r="EL42" s="161"/>
      <c r="EM42" s="161"/>
      <c r="EN42" s="161"/>
      <c r="EO42" s="161"/>
      <c r="EP42" s="161"/>
      <c r="EQ42" s="161"/>
      <c r="ER42" s="162"/>
      <c r="ES42" s="162"/>
      <c r="ET42" s="162"/>
      <c r="EU42" s="162"/>
      <c r="EV42" s="163"/>
      <c r="EW42" s="127"/>
      <c r="EX42" s="161"/>
      <c r="EY42" s="161"/>
      <c r="EZ42" s="161"/>
      <c r="FA42" s="161"/>
      <c r="FB42" s="161"/>
      <c r="FC42" s="161"/>
      <c r="FD42" s="161"/>
      <c r="FE42" s="161"/>
      <c r="FF42" s="161"/>
      <c r="FG42" s="161"/>
      <c r="FH42" s="161"/>
      <c r="FI42" s="161"/>
      <c r="FJ42" s="161"/>
      <c r="FK42" s="161"/>
      <c r="FL42" s="161"/>
      <c r="FM42" s="161"/>
      <c r="FN42" s="161"/>
      <c r="FO42" s="161"/>
      <c r="FP42" s="161"/>
      <c r="FQ42" s="161"/>
      <c r="FR42" s="161"/>
      <c r="FS42" s="161"/>
      <c r="FT42" s="161"/>
      <c r="FU42" s="161"/>
      <c r="FV42" s="161"/>
      <c r="FW42" s="161"/>
      <c r="FX42" s="161"/>
      <c r="FY42" s="161"/>
      <c r="FZ42" s="161"/>
      <c r="GA42" s="161"/>
      <c r="GB42" s="161"/>
      <c r="GC42" s="161"/>
      <c r="GD42" s="161"/>
      <c r="GE42" s="161"/>
      <c r="GF42" s="161"/>
      <c r="GG42" s="161"/>
      <c r="GH42" s="161"/>
      <c r="GI42" s="161"/>
      <c r="GJ42" s="161"/>
      <c r="GK42" s="161"/>
      <c r="GL42" s="161"/>
      <c r="GM42" s="161"/>
      <c r="GN42" s="161"/>
      <c r="GO42" s="161"/>
      <c r="GP42" s="161"/>
      <c r="GQ42" s="161"/>
      <c r="GR42" s="161"/>
      <c r="GS42" s="161"/>
      <c r="GT42" s="161"/>
      <c r="GU42" s="161"/>
      <c r="GV42" s="161"/>
      <c r="GW42" s="161"/>
      <c r="GX42" s="161"/>
      <c r="GY42" s="161"/>
      <c r="GZ42" s="161"/>
      <c r="HA42" s="161"/>
      <c r="HB42" s="161"/>
      <c r="HC42" s="161"/>
      <c r="HD42" s="161"/>
      <c r="HE42" s="161"/>
      <c r="HF42" s="161"/>
      <c r="HG42" s="161"/>
      <c r="HH42" s="161"/>
      <c r="HI42" s="161"/>
      <c r="HJ42" s="161"/>
      <c r="HK42" s="161"/>
      <c r="HL42" s="162"/>
      <c r="HM42" s="162"/>
      <c r="HN42" s="162"/>
      <c r="HO42" s="162"/>
      <c r="HP42" s="163"/>
      <c r="HQ42" s="127"/>
      <c r="HR42" s="161"/>
      <c r="HS42" s="161"/>
      <c r="HT42" s="161"/>
      <c r="HU42" s="161"/>
      <c r="HV42" s="161"/>
      <c r="HW42" s="161"/>
      <c r="HX42" s="161"/>
      <c r="HY42" s="161"/>
      <c r="HZ42" s="161"/>
      <c r="IA42" s="161"/>
      <c r="IB42" s="161"/>
      <c r="IC42" s="161"/>
      <c r="ID42" s="161"/>
      <c r="IE42" s="161"/>
      <c r="IF42" s="161"/>
      <c r="IG42" s="161"/>
      <c r="IH42" s="161"/>
      <c r="II42" s="161"/>
      <c r="IJ42" s="161"/>
      <c r="IK42" s="161"/>
      <c r="IL42" s="161"/>
      <c r="IM42" s="161"/>
      <c r="IN42" s="161"/>
      <c r="IO42" s="161"/>
      <c r="IP42" s="161"/>
      <c r="IQ42" s="161"/>
      <c r="IR42" s="161"/>
      <c r="IS42" s="161"/>
      <c r="IT42" s="161"/>
      <c r="IU42" s="161"/>
      <c r="IV42" s="161"/>
      <c r="IW42" s="161"/>
      <c r="IX42" s="161"/>
      <c r="IY42" s="161"/>
      <c r="IZ42" s="161"/>
      <c r="JA42" s="161"/>
      <c r="JB42" s="161"/>
      <c r="JC42" s="161"/>
      <c r="JD42" s="161"/>
      <c r="JE42" s="161"/>
      <c r="JF42" s="161"/>
      <c r="JG42" s="161"/>
      <c r="JH42" s="161"/>
      <c r="JI42" s="161"/>
      <c r="JJ42" s="161"/>
      <c r="JK42" s="161"/>
      <c r="JL42" s="161"/>
      <c r="JM42" s="161"/>
      <c r="JN42" s="161"/>
      <c r="JO42" s="161"/>
      <c r="JP42" s="161"/>
      <c r="JQ42" s="161"/>
      <c r="JR42" s="161"/>
      <c r="JS42" s="161"/>
      <c r="JT42" s="161"/>
      <c r="JU42" s="161"/>
      <c r="JV42" s="161"/>
      <c r="JW42" s="161"/>
      <c r="JX42" s="161"/>
      <c r="JY42" s="161"/>
      <c r="JZ42" s="161"/>
      <c r="KA42" s="161"/>
      <c r="KB42" s="161"/>
      <c r="KC42" s="161"/>
      <c r="KD42" s="161"/>
      <c r="KE42" s="161"/>
      <c r="KF42" s="162"/>
      <c r="KG42" s="162"/>
      <c r="KH42" s="162"/>
      <c r="KI42" s="162"/>
      <c r="KJ42" s="163"/>
      <c r="KK42" s="127"/>
      <c r="KL42" s="161"/>
      <c r="KM42" s="161"/>
      <c r="KN42" s="161"/>
      <c r="KO42" s="161"/>
      <c r="KP42" s="161"/>
      <c r="KQ42" s="161"/>
      <c r="KR42" s="161"/>
      <c r="KS42" s="161"/>
      <c r="KT42" s="161"/>
      <c r="KU42" s="161"/>
      <c r="KV42" s="161"/>
      <c r="KW42" s="161"/>
      <c r="KX42" s="161"/>
      <c r="KY42" s="161"/>
      <c r="KZ42" s="161"/>
      <c r="LA42" s="161"/>
      <c r="LB42" s="161"/>
      <c r="LC42" s="161"/>
      <c r="LD42" s="161"/>
      <c r="LE42" s="161"/>
      <c r="LF42" s="161"/>
      <c r="LG42" s="161"/>
      <c r="LH42" s="161"/>
      <c r="LI42" s="161"/>
      <c r="LJ42" s="161"/>
      <c r="LK42" s="161"/>
      <c r="LL42" s="161"/>
      <c r="LM42" s="161"/>
      <c r="LN42" s="161"/>
      <c r="LO42" s="161"/>
      <c r="LP42" s="161"/>
      <c r="LQ42" s="161"/>
      <c r="LR42" s="161"/>
      <c r="LS42" s="161"/>
      <c r="LT42" s="161"/>
      <c r="LU42" s="161"/>
      <c r="LV42" s="161"/>
      <c r="LW42" s="161"/>
      <c r="LX42" s="161"/>
      <c r="LY42" s="161"/>
      <c r="LZ42" s="161"/>
      <c r="MA42" s="161"/>
      <c r="MB42" s="161"/>
      <c r="MC42" s="161"/>
      <c r="MD42" s="161"/>
      <c r="ME42" s="161"/>
      <c r="MF42" s="161"/>
      <c r="MG42" s="161"/>
      <c r="MH42" s="161"/>
      <c r="MI42" s="161"/>
      <c r="MJ42" s="161"/>
      <c r="MK42" s="161"/>
      <c r="ML42" s="161"/>
      <c r="MM42" s="161"/>
      <c r="MN42" s="161"/>
      <c r="MO42" s="161"/>
      <c r="MP42" s="161"/>
      <c r="MQ42" s="161"/>
      <c r="MR42" s="161"/>
      <c r="MS42" s="161"/>
      <c r="MT42" s="161"/>
      <c r="MU42" s="161"/>
      <c r="MV42" s="161"/>
      <c r="MW42" s="161"/>
      <c r="MX42" s="161"/>
      <c r="MY42" s="161"/>
      <c r="MZ42" s="162"/>
      <c r="NA42" s="162"/>
      <c r="NB42" s="162"/>
      <c r="NC42" s="162"/>
      <c r="ND42" s="163"/>
      <c r="NE42" s="130"/>
      <c r="NF42" s="161"/>
      <c r="NG42" s="161"/>
      <c r="NH42" s="161"/>
      <c r="NI42" s="161"/>
      <c r="NJ42" s="161"/>
      <c r="NK42" s="161"/>
      <c r="NL42" s="161"/>
      <c r="NM42" s="161"/>
      <c r="NN42" s="161"/>
      <c r="NO42" s="161"/>
      <c r="NP42" s="161"/>
      <c r="NQ42" s="161"/>
      <c r="NR42" s="161"/>
      <c r="NS42" s="161"/>
      <c r="NT42" s="161"/>
      <c r="NU42" s="161"/>
      <c r="NV42" s="161"/>
      <c r="NW42" s="161"/>
      <c r="NX42" s="161"/>
      <c r="NY42" s="161"/>
      <c r="NZ42" s="161"/>
      <c r="OA42" s="161"/>
      <c r="OB42" s="161"/>
      <c r="OC42" s="161"/>
      <c r="OD42" s="161"/>
      <c r="OE42" s="161"/>
      <c r="OF42" s="161"/>
      <c r="OG42" s="161"/>
      <c r="OH42" s="161"/>
      <c r="OI42" s="161"/>
      <c r="OJ42" s="161"/>
      <c r="OK42" s="161"/>
      <c r="OL42" s="161"/>
      <c r="OM42" s="161"/>
      <c r="ON42" s="161"/>
      <c r="OO42" s="161"/>
      <c r="OP42" s="161"/>
      <c r="OQ42" s="161"/>
      <c r="OR42" s="161"/>
      <c r="OS42" s="161"/>
      <c r="OT42" s="161"/>
      <c r="OU42" s="161"/>
      <c r="OV42" s="161"/>
      <c r="OW42" s="161"/>
      <c r="OX42" s="161"/>
      <c r="OY42" s="161"/>
      <c r="OZ42" s="161"/>
      <c r="PA42" s="161"/>
      <c r="PB42" s="161"/>
      <c r="PC42" s="161"/>
      <c r="PD42" s="161"/>
      <c r="PE42" s="161"/>
      <c r="PF42" s="161"/>
      <c r="PG42" s="161"/>
      <c r="PH42" s="161"/>
      <c r="PI42" s="161"/>
      <c r="PJ42" s="161"/>
      <c r="PK42" s="161"/>
      <c r="PL42" s="161"/>
      <c r="PM42" s="161"/>
      <c r="PN42" s="161"/>
      <c r="PO42" s="161"/>
      <c r="PP42" s="161"/>
      <c r="PQ42" s="161"/>
      <c r="PR42" s="161"/>
      <c r="PS42" s="161"/>
      <c r="PT42" s="162"/>
      <c r="PU42" s="162"/>
      <c r="PV42" s="162"/>
      <c r="PW42" s="162"/>
      <c r="PX42" s="163"/>
    </row>
    <row r="43" spans="1:440" ht="14.25" customHeight="1">
      <c r="A43" s="37" t="s">
        <v>61</v>
      </c>
      <c r="B43" s="38"/>
      <c r="C43" s="39">
        <f>SUM(C27:C42,C9:C26)</f>
        <v>0</v>
      </c>
      <c r="D43" s="39"/>
      <c r="E43" s="39"/>
      <c r="F43" s="39"/>
      <c r="G43" s="39"/>
      <c r="H43" s="39"/>
      <c r="I43" s="39"/>
      <c r="J43" s="39"/>
      <c r="K43" s="39">
        <f t="shared" ref="K43:L43" si="0">SUM(K27:K42,K9:K26)</f>
        <v>0</v>
      </c>
      <c r="L43" s="39">
        <f t="shared" si="0"/>
        <v>0</v>
      </c>
      <c r="M43" s="39"/>
      <c r="N43" s="39"/>
      <c r="O43" s="39"/>
      <c r="P43" s="39">
        <f t="shared" ref="P43:X43" si="1">SUM(P27:P42,P9:P26)</f>
        <v>0</v>
      </c>
      <c r="Q43" s="39">
        <f t="shared" si="1"/>
        <v>0</v>
      </c>
      <c r="R43" s="39">
        <f t="shared" si="1"/>
        <v>0</v>
      </c>
      <c r="S43" s="39">
        <f t="shared" si="1"/>
        <v>0</v>
      </c>
      <c r="T43" s="39">
        <f t="shared" si="1"/>
        <v>0</v>
      </c>
      <c r="U43" s="39">
        <f t="shared" si="1"/>
        <v>70</v>
      </c>
      <c r="V43" s="39">
        <f t="shared" si="1"/>
        <v>110</v>
      </c>
      <c r="W43" s="39">
        <f t="shared" si="1"/>
        <v>0</v>
      </c>
      <c r="X43" s="39">
        <f t="shared" si="1"/>
        <v>188</v>
      </c>
      <c r="Y43" s="39"/>
      <c r="Z43" s="39"/>
      <c r="AA43" s="39"/>
      <c r="AB43" s="39">
        <f t="shared" ref="AB43:AG43" si="2">SUM(AB27:AB42,AB9:AB26)</f>
        <v>0</v>
      </c>
      <c r="AC43" s="39">
        <f t="shared" si="2"/>
        <v>0</v>
      </c>
      <c r="AD43" s="39">
        <f t="shared" si="2"/>
        <v>42</v>
      </c>
      <c r="AE43" s="39">
        <f t="shared" si="2"/>
        <v>0</v>
      </c>
      <c r="AF43" s="39">
        <f t="shared" si="2"/>
        <v>160</v>
      </c>
      <c r="AG43" s="39">
        <f t="shared" si="2"/>
        <v>0</v>
      </c>
      <c r="AH43" s="39"/>
      <c r="AI43" s="39"/>
      <c r="AJ43" s="39"/>
      <c r="AK43" s="39">
        <f t="shared" ref="AK43:CB43" si="3">SUM(AK27:AK42,AK9:AK26)</f>
        <v>0</v>
      </c>
      <c r="AL43" s="39">
        <f t="shared" si="3"/>
        <v>0</v>
      </c>
      <c r="AM43" s="39">
        <f t="shared" si="3"/>
        <v>74</v>
      </c>
      <c r="AN43" s="39">
        <f t="shared" si="3"/>
        <v>18</v>
      </c>
      <c r="AO43" s="39">
        <f t="shared" si="3"/>
        <v>0</v>
      </c>
      <c r="AP43" s="39">
        <f t="shared" si="3"/>
        <v>184</v>
      </c>
      <c r="AQ43" s="39">
        <f t="shared" si="3"/>
        <v>0</v>
      </c>
      <c r="AR43" s="39">
        <f t="shared" si="3"/>
        <v>0</v>
      </c>
      <c r="AS43" s="39">
        <f t="shared" si="3"/>
        <v>63</v>
      </c>
      <c r="AT43" s="39">
        <f t="shared" si="3"/>
        <v>0</v>
      </c>
      <c r="AU43" s="39">
        <f t="shared" si="3"/>
        <v>0</v>
      </c>
      <c r="AV43" s="39">
        <f t="shared" si="3"/>
        <v>0</v>
      </c>
      <c r="AW43" s="39">
        <f t="shared" si="3"/>
        <v>0</v>
      </c>
      <c r="AX43" s="39">
        <f t="shared" si="3"/>
        <v>0</v>
      </c>
      <c r="AY43" s="39">
        <f t="shared" si="3"/>
        <v>0</v>
      </c>
      <c r="AZ43" s="39">
        <f t="shared" si="3"/>
        <v>0</v>
      </c>
      <c r="BA43" s="39">
        <f t="shared" si="3"/>
        <v>0</v>
      </c>
      <c r="BB43" s="39">
        <f t="shared" si="3"/>
        <v>0</v>
      </c>
      <c r="BC43" s="39">
        <f t="shared" si="3"/>
        <v>0</v>
      </c>
      <c r="BD43" s="39">
        <f t="shared" si="3"/>
        <v>0</v>
      </c>
      <c r="BE43" s="39">
        <f t="shared" si="3"/>
        <v>0</v>
      </c>
      <c r="BF43" s="39">
        <f t="shared" si="3"/>
        <v>0</v>
      </c>
      <c r="BG43" s="39">
        <f t="shared" si="3"/>
        <v>0</v>
      </c>
      <c r="BH43" s="39">
        <f t="shared" si="3"/>
        <v>23</v>
      </c>
      <c r="BI43" s="39">
        <f t="shared" si="3"/>
        <v>0</v>
      </c>
      <c r="BJ43" s="39">
        <f t="shared" si="3"/>
        <v>0</v>
      </c>
      <c r="BK43" s="39">
        <f t="shared" si="3"/>
        <v>34</v>
      </c>
      <c r="BL43" s="39">
        <f t="shared" si="3"/>
        <v>0</v>
      </c>
      <c r="BM43" s="39">
        <f t="shared" si="3"/>
        <v>0</v>
      </c>
      <c r="BN43" s="39">
        <f t="shared" si="3"/>
        <v>46</v>
      </c>
      <c r="BO43" s="39">
        <f t="shared" si="3"/>
        <v>0</v>
      </c>
      <c r="BP43" s="39">
        <f t="shared" si="3"/>
        <v>0</v>
      </c>
      <c r="BQ43" s="39">
        <f t="shared" si="3"/>
        <v>0</v>
      </c>
      <c r="BR43" s="39">
        <f t="shared" si="3"/>
        <v>40</v>
      </c>
      <c r="BS43" s="39">
        <f t="shared" si="3"/>
        <v>0</v>
      </c>
      <c r="BT43" s="39">
        <f t="shared" si="3"/>
        <v>0</v>
      </c>
      <c r="BU43" s="39">
        <f t="shared" si="3"/>
        <v>0</v>
      </c>
      <c r="BV43" s="39">
        <f t="shared" si="3"/>
        <v>0</v>
      </c>
      <c r="BW43" s="39">
        <f t="shared" si="3"/>
        <v>0</v>
      </c>
      <c r="BX43" s="39">
        <f t="shared" si="3"/>
        <v>7</v>
      </c>
      <c r="BY43" s="39">
        <f t="shared" si="3"/>
        <v>5</v>
      </c>
      <c r="BZ43" s="39">
        <f t="shared" si="3"/>
        <v>10</v>
      </c>
      <c r="CA43" s="39">
        <f t="shared" si="3"/>
        <v>0</v>
      </c>
      <c r="CB43" s="39">
        <f t="shared" si="3"/>
        <v>0</v>
      </c>
      <c r="CD43" s="39">
        <f t="shared" ref="CD43:EV43" si="4">SUM(CD27:CD42,CD9:CD26)</f>
        <v>0</v>
      </c>
      <c r="CE43" s="39">
        <f t="shared" si="4"/>
        <v>0</v>
      </c>
      <c r="CF43" s="39">
        <f t="shared" si="4"/>
        <v>0</v>
      </c>
      <c r="CG43" s="39">
        <f t="shared" si="4"/>
        <v>0</v>
      </c>
      <c r="CH43" s="39">
        <f t="shared" si="4"/>
        <v>0</v>
      </c>
      <c r="CI43" s="39">
        <f t="shared" si="4"/>
        <v>0</v>
      </c>
      <c r="CJ43" s="39">
        <f t="shared" si="4"/>
        <v>0</v>
      </c>
      <c r="CK43" s="39">
        <f t="shared" si="4"/>
        <v>0</v>
      </c>
      <c r="CL43" s="39">
        <f t="shared" si="4"/>
        <v>0</v>
      </c>
      <c r="CM43" s="39">
        <f t="shared" si="4"/>
        <v>0</v>
      </c>
      <c r="CN43" s="39">
        <f t="shared" si="4"/>
        <v>33</v>
      </c>
      <c r="CO43" s="39">
        <f t="shared" si="4"/>
        <v>12</v>
      </c>
      <c r="CP43" s="39">
        <f t="shared" si="4"/>
        <v>0</v>
      </c>
      <c r="CQ43" s="39">
        <f t="shared" si="4"/>
        <v>50</v>
      </c>
      <c r="CR43" s="39">
        <f t="shared" si="4"/>
        <v>30</v>
      </c>
      <c r="CS43" s="39">
        <f t="shared" si="4"/>
        <v>115</v>
      </c>
      <c r="CT43" s="39">
        <f t="shared" si="4"/>
        <v>156</v>
      </c>
      <c r="CU43" s="39">
        <f t="shared" si="4"/>
        <v>198</v>
      </c>
      <c r="CV43" s="39">
        <f t="shared" si="4"/>
        <v>158</v>
      </c>
      <c r="CW43" s="39">
        <f t="shared" si="4"/>
        <v>0</v>
      </c>
      <c r="CX43" s="39">
        <f t="shared" si="4"/>
        <v>0</v>
      </c>
      <c r="CY43" s="39">
        <f t="shared" si="4"/>
        <v>0</v>
      </c>
      <c r="CZ43" s="39">
        <f t="shared" si="4"/>
        <v>0</v>
      </c>
      <c r="DA43" s="39">
        <f t="shared" si="4"/>
        <v>513</v>
      </c>
      <c r="DB43" s="39">
        <f t="shared" si="4"/>
        <v>127</v>
      </c>
      <c r="DC43" s="39">
        <f t="shared" si="4"/>
        <v>30</v>
      </c>
      <c r="DD43" s="39">
        <f t="shared" si="4"/>
        <v>0</v>
      </c>
      <c r="DE43" s="39">
        <f t="shared" si="4"/>
        <v>41</v>
      </c>
      <c r="DF43" s="39">
        <f t="shared" si="4"/>
        <v>14</v>
      </c>
      <c r="DG43" s="39">
        <f t="shared" si="4"/>
        <v>0</v>
      </c>
      <c r="DH43" s="39">
        <f t="shared" si="4"/>
        <v>56</v>
      </c>
      <c r="DI43" s="39">
        <f t="shared" si="4"/>
        <v>90</v>
      </c>
      <c r="DJ43" s="39">
        <f t="shared" si="4"/>
        <v>37</v>
      </c>
      <c r="DK43" s="39">
        <f t="shared" si="4"/>
        <v>57</v>
      </c>
      <c r="DL43" s="39">
        <f t="shared" si="4"/>
        <v>0</v>
      </c>
      <c r="DM43" s="39">
        <f t="shared" si="4"/>
        <v>0</v>
      </c>
      <c r="DN43" s="39">
        <f t="shared" si="4"/>
        <v>0</v>
      </c>
      <c r="DO43" s="39">
        <f t="shared" si="4"/>
        <v>0</v>
      </c>
      <c r="DP43" s="39">
        <f t="shared" si="4"/>
        <v>16</v>
      </c>
      <c r="DQ43" s="39">
        <f t="shared" si="4"/>
        <v>0</v>
      </c>
      <c r="DR43" s="39">
        <f t="shared" si="4"/>
        <v>0</v>
      </c>
      <c r="DS43" s="39">
        <f t="shared" si="4"/>
        <v>0</v>
      </c>
      <c r="DT43" s="39">
        <f t="shared" si="4"/>
        <v>0</v>
      </c>
      <c r="DU43" s="39">
        <f t="shared" si="4"/>
        <v>0</v>
      </c>
      <c r="DV43" s="39">
        <f t="shared" si="4"/>
        <v>0</v>
      </c>
      <c r="DW43" s="39">
        <f t="shared" si="4"/>
        <v>0</v>
      </c>
      <c r="DX43" s="39">
        <f t="shared" si="4"/>
        <v>0</v>
      </c>
      <c r="DY43" s="39">
        <f t="shared" si="4"/>
        <v>0</v>
      </c>
      <c r="DZ43" s="39">
        <f t="shared" si="4"/>
        <v>0</v>
      </c>
      <c r="EA43" s="39">
        <f t="shared" si="4"/>
        <v>0</v>
      </c>
      <c r="EB43" s="39">
        <f t="shared" si="4"/>
        <v>90</v>
      </c>
      <c r="EC43" s="39">
        <f t="shared" si="4"/>
        <v>0</v>
      </c>
      <c r="ED43" s="39">
        <f t="shared" si="4"/>
        <v>5</v>
      </c>
      <c r="EE43" s="39">
        <f t="shared" si="4"/>
        <v>0</v>
      </c>
      <c r="EF43" s="39">
        <f t="shared" si="4"/>
        <v>10</v>
      </c>
      <c r="EG43" s="39">
        <f t="shared" si="4"/>
        <v>0</v>
      </c>
      <c r="EH43" s="39">
        <f t="shared" si="4"/>
        <v>20</v>
      </c>
      <c r="EI43" s="39">
        <f t="shared" si="4"/>
        <v>0</v>
      </c>
      <c r="EJ43" s="39">
        <f t="shared" si="4"/>
        <v>5</v>
      </c>
      <c r="EK43" s="39">
        <f t="shared" si="4"/>
        <v>0</v>
      </c>
      <c r="EL43" s="39">
        <f t="shared" si="4"/>
        <v>0</v>
      </c>
      <c r="EM43" s="39">
        <f t="shared" si="4"/>
        <v>24</v>
      </c>
      <c r="EN43" s="39">
        <f t="shared" si="4"/>
        <v>0</v>
      </c>
      <c r="EO43" s="39">
        <f t="shared" si="4"/>
        <v>21</v>
      </c>
      <c r="EP43" s="39">
        <f t="shared" si="4"/>
        <v>0</v>
      </c>
      <c r="EQ43" s="39">
        <f t="shared" si="4"/>
        <v>0</v>
      </c>
      <c r="ER43" s="39">
        <f t="shared" si="4"/>
        <v>0</v>
      </c>
      <c r="ES43" s="39">
        <f t="shared" si="4"/>
        <v>0</v>
      </c>
      <c r="ET43" s="39">
        <f t="shared" si="4"/>
        <v>0</v>
      </c>
      <c r="EU43" s="39">
        <f t="shared" si="4"/>
        <v>0</v>
      </c>
      <c r="EV43" s="39">
        <f t="shared" si="4"/>
        <v>0</v>
      </c>
      <c r="EX43" s="39">
        <f t="shared" ref="EX43:HP43" si="5">SUM(EX27:EX42,EX9:EX26)</f>
        <v>0</v>
      </c>
      <c r="EY43" s="39">
        <f t="shared" si="5"/>
        <v>0</v>
      </c>
      <c r="EZ43" s="39">
        <f t="shared" si="5"/>
        <v>0</v>
      </c>
      <c r="FA43" s="39">
        <f t="shared" si="5"/>
        <v>0</v>
      </c>
      <c r="FB43" s="39">
        <f t="shared" si="5"/>
        <v>0</v>
      </c>
      <c r="FC43" s="39">
        <f t="shared" si="5"/>
        <v>0</v>
      </c>
      <c r="FD43" s="39">
        <f t="shared" si="5"/>
        <v>0</v>
      </c>
      <c r="FE43" s="39">
        <f t="shared" si="5"/>
        <v>0</v>
      </c>
      <c r="FF43" s="39">
        <f t="shared" si="5"/>
        <v>0</v>
      </c>
      <c r="FG43" s="39">
        <f t="shared" si="5"/>
        <v>60</v>
      </c>
      <c r="FH43" s="39">
        <f t="shared" si="5"/>
        <v>47</v>
      </c>
      <c r="FI43" s="39">
        <f t="shared" si="5"/>
        <v>81</v>
      </c>
      <c r="FJ43" s="39">
        <f t="shared" si="5"/>
        <v>44</v>
      </c>
      <c r="FK43" s="39">
        <f t="shared" si="5"/>
        <v>0</v>
      </c>
      <c r="FL43" s="39">
        <f t="shared" si="5"/>
        <v>0</v>
      </c>
      <c r="FM43" s="39">
        <f t="shared" si="5"/>
        <v>0</v>
      </c>
      <c r="FN43" s="39">
        <f t="shared" si="5"/>
        <v>0</v>
      </c>
      <c r="FO43" s="39">
        <f t="shared" si="5"/>
        <v>0</v>
      </c>
      <c r="FP43" s="39">
        <f t="shared" si="5"/>
        <v>0</v>
      </c>
      <c r="FQ43" s="39">
        <f t="shared" si="5"/>
        <v>134</v>
      </c>
      <c r="FR43" s="39">
        <f t="shared" si="5"/>
        <v>0</v>
      </c>
      <c r="FS43" s="39">
        <f t="shared" si="5"/>
        <v>0</v>
      </c>
      <c r="FT43" s="39">
        <f t="shared" si="5"/>
        <v>0</v>
      </c>
      <c r="FU43" s="39">
        <f t="shared" si="5"/>
        <v>0</v>
      </c>
      <c r="FV43" s="39">
        <f t="shared" si="5"/>
        <v>0</v>
      </c>
      <c r="FW43" s="39">
        <f t="shared" si="5"/>
        <v>25</v>
      </c>
      <c r="FX43" s="39">
        <f t="shared" si="5"/>
        <v>65</v>
      </c>
      <c r="FY43" s="39">
        <f t="shared" si="5"/>
        <v>0</v>
      </c>
      <c r="FZ43" s="39">
        <f t="shared" si="5"/>
        <v>0</v>
      </c>
      <c r="GA43" s="39">
        <f t="shared" si="5"/>
        <v>0</v>
      </c>
      <c r="GB43" s="39">
        <f t="shared" si="5"/>
        <v>0</v>
      </c>
      <c r="GC43" s="39">
        <f t="shared" si="5"/>
        <v>0</v>
      </c>
      <c r="GD43" s="39">
        <f t="shared" si="5"/>
        <v>0</v>
      </c>
      <c r="GE43" s="39">
        <f t="shared" si="5"/>
        <v>0</v>
      </c>
      <c r="GF43" s="39">
        <f t="shared" si="5"/>
        <v>14</v>
      </c>
      <c r="GG43" s="39">
        <f t="shared" si="5"/>
        <v>0</v>
      </c>
      <c r="GH43" s="39">
        <f t="shared" si="5"/>
        <v>0</v>
      </c>
      <c r="GI43" s="39">
        <f t="shared" si="5"/>
        <v>0</v>
      </c>
      <c r="GJ43" s="39">
        <f t="shared" si="5"/>
        <v>0</v>
      </c>
      <c r="GK43" s="39">
        <f t="shared" si="5"/>
        <v>0</v>
      </c>
      <c r="GL43" s="39">
        <f t="shared" si="5"/>
        <v>0</v>
      </c>
      <c r="GM43" s="39">
        <f t="shared" si="5"/>
        <v>0</v>
      </c>
      <c r="GN43" s="39">
        <f t="shared" si="5"/>
        <v>0</v>
      </c>
      <c r="GO43" s="39">
        <f t="shared" si="5"/>
        <v>0</v>
      </c>
      <c r="GP43" s="39">
        <f t="shared" si="5"/>
        <v>0</v>
      </c>
      <c r="GQ43" s="39">
        <f t="shared" si="5"/>
        <v>0</v>
      </c>
      <c r="GR43" s="39">
        <f t="shared" si="5"/>
        <v>0</v>
      </c>
      <c r="GS43" s="39">
        <f t="shared" si="5"/>
        <v>0</v>
      </c>
      <c r="GT43" s="39">
        <f t="shared" si="5"/>
        <v>0</v>
      </c>
      <c r="GU43" s="39">
        <f t="shared" si="5"/>
        <v>0</v>
      </c>
      <c r="GV43" s="39">
        <f t="shared" si="5"/>
        <v>16</v>
      </c>
      <c r="GW43" s="39">
        <f t="shared" si="5"/>
        <v>0</v>
      </c>
      <c r="GX43" s="39">
        <f t="shared" si="5"/>
        <v>7</v>
      </c>
      <c r="GY43" s="39">
        <f t="shared" si="5"/>
        <v>5</v>
      </c>
      <c r="GZ43" s="39">
        <f t="shared" si="5"/>
        <v>9</v>
      </c>
      <c r="HA43" s="39">
        <f t="shared" si="5"/>
        <v>0</v>
      </c>
      <c r="HB43" s="39">
        <f t="shared" si="5"/>
        <v>0</v>
      </c>
      <c r="HC43" s="39">
        <f t="shared" si="5"/>
        <v>0</v>
      </c>
      <c r="HD43" s="39">
        <f t="shared" si="5"/>
        <v>0</v>
      </c>
      <c r="HE43" s="39">
        <f t="shared" si="5"/>
        <v>0</v>
      </c>
      <c r="HF43" s="39">
        <f t="shared" si="5"/>
        <v>4</v>
      </c>
      <c r="HG43" s="39">
        <f t="shared" si="5"/>
        <v>0</v>
      </c>
      <c r="HH43" s="39">
        <f t="shared" si="5"/>
        <v>0</v>
      </c>
      <c r="HI43" s="39">
        <f t="shared" si="5"/>
        <v>0</v>
      </c>
      <c r="HJ43" s="39">
        <f t="shared" si="5"/>
        <v>0</v>
      </c>
      <c r="HK43" s="39">
        <f t="shared" si="5"/>
        <v>0</v>
      </c>
      <c r="HL43" s="39">
        <f t="shared" si="5"/>
        <v>18</v>
      </c>
      <c r="HM43" s="39">
        <f t="shared" si="5"/>
        <v>0</v>
      </c>
      <c r="HN43" s="39">
        <f t="shared" si="5"/>
        <v>0</v>
      </c>
      <c r="HO43" s="39">
        <f t="shared" si="5"/>
        <v>0</v>
      </c>
      <c r="HP43" s="39">
        <f t="shared" si="5"/>
        <v>0</v>
      </c>
      <c r="HR43" s="39">
        <f t="shared" ref="HR43:HU43" si="6">SUM(HR27:HR42,HR9:HR26)</f>
        <v>0</v>
      </c>
      <c r="HS43" s="39">
        <f t="shared" si="6"/>
        <v>0</v>
      </c>
      <c r="HT43" s="39">
        <f t="shared" si="6"/>
        <v>0</v>
      </c>
      <c r="HU43" s="39">
        <f t="shared" si="6"/>
        <v>0</v>
      </c>
      <c r="HV43" s="39" t="s">
        <v>97</v>
      </c>
      <c r="HW43" s="39">
        <f t="shared" ref="HW43:JL43" si="7">SUM(HW27:HW42,HW9:HW26)</f>
        <v>0</v>
      </c>
      <c r="HX43" s="39">
        <f t="shared" si="7"/>
        <v>0</v>
      </c>
      <c r="HY43" s="39">
        <f t="shared" si="7"/>
        <v>0</v>
      </c>
      <c r="HZ43" s="165">
        <f t="shared" si="7"/>
        <v>46</v>
      </c>
      <c r="IA43" s="165">
        <f t="shared" si="7"/>
        <v>31</v>
      </c>
      <c r="IB43" s="39">
        <f t="shared" si="7"/>
        <v>0</v>
      </c>
      <c r="IC43" s="39">
        <f t="shared" si="7"/>
        <v>0</v>
      </c>
      <c r="ID43" s="39">
        <f t="shared" si="7"/>
        <v>0</v>
      </c>
      <c r="IE43" s="39">
        <f t="shared" si="7"/>
        <v>0</v>
      </c>
      <c r="IF43" s="39">
        <f t="shared" si="7"/>
        <v>0</v>
      </c>
      <c r="IG43" s="39">
        <f t="shared" si="7"/>
        <v>0</v>
      </c>
      <c r="IH43" s="39">
        <f t="shared" si="7"/>
        <v>0</v>
      </c>
      <c r="II43" s="39">
        <f t="shared" si="7"/>
        <v>0</v>
      </c>
      <c r="IJ43" s="39">
        <f t="shared" si="7"/>
        <v>0</v>
      </c>
      <c r="IK43" s="39">
        <f t="shared" si="7"/>
        <v>0</v>
      </c>
      <c r="IL43" s="39">
        <f t="shared" si="7"/>
        <v>0</v>
      </c>
      <c r="IM43" s="39">
        <f t="shared" si="7"/>
        <v>0</v>
      </c>
      <c r="IN43" s="39">
        <f t="shared" si="7"/>
        <v>0</v>
      </c>
      <c r="IO43" s="39">
        <f t="shared" si="7"/>
        <v>0</v>
      </c>
      <c r="IP43" s="39">
        <f t="shared" si="7"/>
        <v>0</v>
      </c>
      <c r="IQ43" s="39">
        <f t="shared" si="7"/>
        <v>30</v>
      </c>
      <c r="IR43" s="165">
        <f t="shared" si="7"/>
        <v>18</v>
      </c>
      <c r="IS43" s="39">
        <f t="shared" si="7"/>
        <v>0</v>
      </c>
      <c r="IT43" s="39">
        <f t="shared" si="7"/>
        <v>0</v>
      </c>
      <c r="IU43" s="39">
        <f t="shared" si="7"/>
        <v>0</v>
      </c>
      <c r="IV43" s="39">
        <f t="shared" si="7"/>
        <v>0</v>
      </c>
      <c r="IW43" s="39">
        <f t="shared" si="7"/>
        <v>0</v>
      </c>
      <c r="IX43" s="39">
        <f t="shared" si="7"/>
        <v>0</v>
      </c>
      <c r="IY43" s="39">
        <f t="shared" si="7"/>
        <v>0</v>
      </c>
      <c r="IZ43" s="39">
        <f t="shared" si="7"/>
        <v>16</v>
      </c>
      <c r="JA43" s="165">
        <f t="shared" si="7"/>
        <v>7</v>
      </c>
      <c r="JB43" s="39">
        <f t="shared" si="7"/>
        <v>0</v>
      </c>
      <c r="JC43" s="39">
        <f t="shared" si="7"/>
        <v>0</v>
      </c>
      <c r="JD43" s="39">
        <f t="shared" si="7"/>
        <v>0</v>
      </c>
      <c r="JE43" s="39">
        <f t="shared" si="7"/>
        <v>0</v>
      </c>
      <c r="JF43" s="39">
        <f t="shared" si="7"/>
        <v>0</v>
      </c>
      <c r="JG43" s="39">
        <f t="shared" si="7"/>
        <v>0</v>
      </c>
      <c r="JH43" s="39">
        <f t="shared" si="7"/>
        <v>0</v>
      </c>
      <c r="JI43" s="39">
        <f t="shared" si="7"/>
        <v>0</v>
      </c>
      <c r="JJ43" s="39">
        <f t="shared" si="7"/>
        <v>0</v>
      </c>
      <c r="JK43" s="39">
        <f t="shared" si="7"/>
        <v>0</v>
      </c>
      <c r="JL43" s="39">
        <f t="shared" si="7"/>
        <v>12</v>
      </c>
      <c r="JM43" s="165">
        <v>10</v>
      </c>
      <c r="JN43" s="39">
        <f t="shared" ref="JN43:KJ43" si="8">SUM(JN27:JN42,JN9:JN26)</f>
        <v>0</v>
      </c>
      <c r="JO43" s="39">
        <f t="shared" si="8"/>
        <v>0</v>
      </c>
      <c r="JP43" s="39">
        <f t="shared" si="8"/>
        <v>0</v>
      </c>
      <c r="JQ43" s="39">
        <f t="shared" si="8"/>
        <v>0</v>
      </c>
      <c r="JR43" s="39">
        <f t="shared" si="8"/>
        <v>70</v>
      </c>
      <c r="JS43" s="39">
        <f t="shared" si="8"/>
        <v>0</v>
      </c>
      <c r="JT43" s="39">
        <f t="shared" si="8"/>
        <v>0</v>
      </c>
      <c r="JU43" s="39">
        <f t="shared" si="8"/>
        <v>0</v>
      </c>
      <c r="JV43" s="39">
        <f t="shared" si="8"/>
        <v>0</v>
      </c>
      <c r="JW43" s="39">
        <f t="shared" si="8"/>
        <v>0</v>
      </c>
      <c r="JX43" s="39">
        <f t="shared" si="8"/>
        <v>0</v>
      </c>
      <c r="JY43" s="39">
        <f t="shared" si="8"/>
        <v>0</v>
      </c>
      <c r="JZ43" s="39">
        <f t="shared" si="8"/>
        <v>0</v>
      </c>
      <c r="KA43" s="39">
        <f t="shared" si="8"/>
        <v>0</v>
      </c>
      <c r="KB43" s="39">
        <f t="shared" si="8"/>
        <v>0</v>
      </c>
      <c r="KC43" s="39">
        <f t="shared" si="8"/>
        <v>0</v>
      </c>
      <c r="KD43" s="39">
        <f t="shared" si="8"/>
        <v>0</v>
      </c>
      <c r="KE43" s="39">
        <f t="shared" si="8"/>
        <v>0</v>
      </c>
      <c r="KF43" s="39">
        <f t="shared" si="8"/>
        <v>0</v>
      </c>
      <c r="KG43" s="39">
        <f t="shared" si="8"/>
        <v>0</v>
      </c>
      <c r="KH43" s="39">
        <f t="shared" si="8"/>
        <v>0</v>
      </c>
      <c r="KI43" s="39">
        <f t="shared" si="8"/>
        <v>0</v>
      </c>
      <c r="KJ43" s="39">
        <f t="shared" si="8"/>
        <v>0</v>
      </c>
      <c r="KL43" s="39">
        <f t="shared" ref="KL43:ND43" si="9">SUM(KL27:KL42,KL9:KL26)</f>
        <v>0</v>
      </c>
      <c r="KM43" s="39">
        <f t="shared" si="9"/>
        <v>0</v>
      </c>
      <c r="KN43" s="39">
        <f t="shared" si="9"/>
        <v>0</v>
      </c>
      <c r="KO43" s="39">
        <f t="shared" si="9"/>
        <v>0</v>
      </c>
      <c r="KP43" s="39">
        <f t="shared" si="9"/>
        <v>0</v>
      </c>
      <c r="KQ43" s="39">
        <f t="shared" si="9"/>
        <v>0</v>
      </c>
      <c r="KR43" s="39">
        <f t="shared" si="9"/>
        <v>0</v>
      </c>
      <c r="KS43" s="39">
        <f t="shared" si="9"/>
        <v>0</v>
      </c>
      <c r="KT43" s="39">
        <f t="shared" si="9"/>
        <v>50</v>
      </c>
      <c r="KU43" s="39">
        <f t="shared" si="9"/>
        <v>10</v>
      </c>
      <c r="KV43" s="39">
        <f t="shared" si="9"/>
        <v>8</v>
      </c>
      <c r="KW43" s="39">
        <f t="shared" si="9"/>
        <v>16</v>
      </c>
      <c r="KX43" s="39">
        <f t="shared" si="9"/>
        <v>0</v>
      </c>
      <c r="KY43" s="39">
        <f t="shared" si="9"/>
        <v>0</v>
      </c>
      <c r="KZ43" s="39">
        <f t="shared" si="9"/>
        <v>0</v>
      </c>
      <c r="LA43" s="39">
        <f t="shared" si="9"/>
        <v>0</v>
      </c>
      <c r="LB43" s="39">
        <f t="shared" si="9"/>
        <v>0</v>
      </c>
      <c r="LC43" s="39">
        <f t="shared" si="9"/>
        <v>0</v>
      </c>
      <c r="LD43" s="39">
        <f t="shared" si="9"/>
        <v>0</v>
      </c>
      <c r="LE43" s="39">
        <f t="shared" si="9"/>
        <v>0</v>
      </c>
      <c r="LF43" s="39">
        <f t="shared" si="9"/>
        <v>0</v>
      </c>
      <c r="LG43" s="39">
        <f t="shared" si="9"/>
        <v>0</v>
      </c>
      <c r="LH43" s="39">
        <f t="shared" si="9"/>
        <v>0</v>
      </c>
      <c r="LI43" s="39">
        <f t="shared" si="9"/>
        <v>0</v>
      </c>
      <c r="LJ43" s="39">
        <f t="shared" si="9"/>
        <v>0</v>
      </c>
      <c r="LK43" s="39">
        <f t="shared" si="9"/>
        <v>35</v>
      </c>
      <c r="LL43" s="39">
        <f t="shared" si="9"/>
        <v>14</v>
      </c>
      <c r="LM43" s="39">
        <f t="shared" si="9"/>
        <v>21</v>
      </c>
      <c r="LN43" s="165">
        <f t="shared" si="9"/>
        <v>39</v>
      </c>
      <c r="LO43" s="39">
        <f t="shared" si="9"/>
        <v>0</v>
      </c>
      <c r="LP43" s="39">
        <f t="shared" si="9"/>
        <v>0</v>
      </c>
      <c r="LQ43" s="39">
        <f t="shared" si="9"/>
        <v>0</v>
      </c>
      <c r="LR43" s="39">
        <f t="shared" si="9"/>
        <v>0</v>
      </c>
      <c r="LS43" s="39">
        <f t="shared" si="9"/>
        <v>0</v>
      </c>
      <c r="LT43" s="39">
        <f t="shared" si="9"/>
        <v>13</v>
      </c>
      <c r="LU43" s="39">
        <f t="shared" si="9"/>
        <v>23</v>
      </c>
      <c r="LV43" s="39">
        <f t="shared" si="9"/>
        <v>0</v>
      </c>
      <c r="LW43" s="39">
        <f t="shared" si="9"/>
        <v>0</v>
      </c>
      <c r="LX43" s="39">
        <f t="shared" si="9"/>
        <v>0</v>
      </c>
      <c r="LY43" s="39">
        <f t="shared" si="9"/>
        <v>0</v>
      </c>
      <c r="LZ43" s="39">
        <f t="shared" si="9"/>
        <v>0</v>
      </c>
      <c r="MA43" s="39">
        <f t="shared" si="9"/>
        <v>0</v>
      </c>
      <c r="MB43" s="39">
        <f t="shared" si="9"/>
        <v>0</v>
      </c>
      <c r="MC43" s="39">
        <f t="shared" si="9"/>
        <v>0</v>
      </c>
      <c r="MD43" s="39">
        <f t="shared" si="9"/>
        <v>0</v>
      </c>
      <c r="ME43" s="39">
        <f t="shared" si="9"/>
        <v>0</v>
      </c>
      <c r="MF43" s="39">
        <f t="shared" si="9"/>
        <v>0</v>
      </c>
      <c r="MG43" s="39">
        <f t="shared" si="9"/>
        <v>0</v>
      </c>
      <c r="MH43" s="39">
        <f t="shared" si="9"/>
        <v>36</v>
      </c>
      <c r="MI43" s="39">
        <f t="shared" si="9"/>
        <v>0</v>
      </c>
      <c r="MJ43" s="39">
        <f t="shared" si="9"/>
        <v>0</v>
      </c>
      <c r="MK43" s="39">
        <f t="shared" si="9"/>
        <v>0</v>
      </c>
      <c r="ML43" s="39">
        <f t="shared" si="9"/>
        <v>0</v>
      </c>
      <c r="MM43" s="39">
        <f t="shared" si="9"/>
        <v>0</v>
      </c>
      <c r="MN43" s="39">
        <f t="shared" si="9"/>
        <v>6</v>
      </c>
      <c r="MO43" s="39">
        <f t="shared" si="9"/>
        <v>0</v>
      </c>
      <c r="MP43" s="39">
        <f t="shared" si="9"/>
        <v>0</v>
      </c>
      <c r="MQ43" s="39">
        <f t="shared" si="9"/>
        <v>0</v>
      </c>
      <c r="MR43" s="39">
        <f t="shared" si="9"/>
        <v>0</v>
      </c>
      <c r="MS43" s="39">
        <f t="shared" si="9"/>
        <v>0</v>
      </c>
      <c r="MT43" s="39">
        <f t="shared" si="9"/>
        <v>0</v>
      </c>
      <c r="MU43" s="39">
        <f t="shared" si="9"/>
        <v>0</v>
      </c>
      <c r="MV43" s="39">
        <f t="shared" si="9"/>
        <v>9</v>
      </c>
      <c r="MW43" s="39">
        <f t="shared" si="9"/>
        <v>0</v>
      </c>
      <c r="MX43" s="39">
        <f t="shared" si="9"/>
        <v>0</v>
      </c>
      <c r="MY43" s="39">
        <f t="shared" si="9"/>
        <v>0</v>
      </c>
      <c r="MZ43" s="39">
        <f t="shared" si="9"/>
        <v>0</v>
      </c>
      <c r="NA43" s="39">
        <f t="shared" si="9"/>
        <v>0</v>
      </c>
      <c r="NB43" s="39">
        <f t="shared" si="9"/>
        <v>0</v>
      </c>
      <c r="NC43" s="39">
        <f t="shared" si="9"/>
        <v>0</v>
      </c>
      <c r="ND43" s="39">
        <f t="shared" si="9"/>
        <v>0</v>
      </c>
      <c r="NE43" s="2"/>
      <c r="NF43" s="39">
        <f t="shared" ref="NF43:PX43" si="10">SUM(NF27:NF42,NF9:NF26)</f>
        <v>0</v>
      </c>
      <c r="NG43" s="39">
        <f t="shared" si="10"/>
        <v>22</v>
      </c>
      <c r="NH43" s="39">
        <f t="shared" si="10"/>
        <v>0</v>
      </c>
      <c r="NI43" s="39">
        <f t="shared" si="10"/>
        <v>0</v>
      </c>
      <c r="NJ43" s="39">
        <f t="shared" si="10"/>
        <v>0</v>
      </c>
      <c r="NK43" s="39">
        <f t="shared" si="10"/>
        <v>0</v>
      </c>
      <c r="NL43" s="39">
        <f t="shared" si="10"/>
        <v>0</v>
      </c>
      <c r="NM43" s="39">
        <f t="shared" si="10"/>
        <v>0</v>
      </c>
      <c r="NN43" s="165">
        <f t="shared" si="10"/>
        <v>159</v>
      </c>
      <c r="NO43" s="39">
        <f t="shared" si="10"/>
        <v>55</v>
      </c>
      <c r="NP43" s="39">
        <f t="shared" si="10"/>
        <v>0</v>
      </c>
      <c r="NQ43" s="39">
        <f t="shared" si="10"/>
        <v>0</v>
      </c>
      <c r="NR43" s="39">
        <f t="shared" si="10"/>
        <v>0</v>
      </c>
      <c r="NS43" s="39">
        <f t="shared" si="10"/>
        <v>0</v>
      </c>
      <c r="NT43" s="39">
        <f t="shared" si="10"/>
        <v>0</v>
      </c>
      <c r="NU43" s="39">
        <f t="shared" si="10"/>
        <v>0</v>
      </c>
      <c r="NV43" s="39">
        <f t="shared" si="10"/>
        <v>0</v>
      </c>
      <c r="NW43" s="39">
        <f t="shared" si="10"/>
        <v>0</v>
      </c>
      <c r="NX43" s="39">
        <f t="shared" si="10"/>
        <v>0</v>
      </c>
      <c r="NY43" s="39">
        <f t="shared" si="10"/>
        <v>0</v>
      </c>
      <c r="NZ43" s="39">
        <f t="shared" si="10"/>
        <v>0</v>
      </c>
      <c r="OA43" s="39">
        <f t="shared" si="10"/>
        <v>0</v>
      </c>
      <c r="OB43" s="39">
        <f t="shared" si="10"/>
        <v>0</v>
      </c>
      <c r="OC43" s="39">
        <f t="shared" si="10"/>
        <v>0</v>
      </c>
      <c r="OD43" s="39">
        <f t="shared" si="10"/>
        <v>0</v>
      </c>
      <c r="OE43" s="165">
        <f t="shared" si="10"/>
        <v>62</v>
      </c>
      <c r="OF43" s="39">
        <f t="shared" si="10"/>
        <v>39</v>
      </c>
      <c r="OG43" s="39">
        <f t="shared" si="10"/>
        <v>31</v>
      </c>
      <c r="OH43" s="39">
        <f t="shared" si="10"/>
        <v>0</v>
      </c>
      <c r="OI43" s="39">
        <f t="shared" si="10"/>
        <v>0</v>
      </c>
      <c r="OJ43" s="39">
        <f t="shared" si="10"/>
        <v>0</v>
      </c>
      <c r="OK43" s="39">
        <f t="shared" si="10"/>
        <v>0</v>
      </c>
      <c r="OL43" s="39">
        <f t="shared" si="10"/>
        <v>0</v>
      </c>
      <c r="OM43" s="39">
        <f t="shared" si="10"/>
        <v>0</v>
      </c>
      <c r="ON43" s="39">
        <f t="shared" si="10"/>
        <v>12</v>
      </c>
      <c r="OO43" s="39">
        <f t="shared" si="10"/>
        <v>0</v>
      </c>
      <c r="OP43" s="39">
        <f t="shared" si="10"/>
        <v>11</v>
      </c>
      <c r="OQ43" s="39">
        <f t="shared" si="10"/>
        <v>0</v>
      </c>
      <c r="OR43" s="39">
        <f t="shared" si="10"/>
        <v>0</v>
      </c>
      <c r="OS43" s="39">
        <f t="shared" si="10"/>
        <v>0</v>
      </c>
      <c r="OT43" s="39">
        <f t="shared" si="10"/>
        <v>0</v>
      </c>
      <c r="OU43" s="39">
        <f t="shared" si="10"/>
        <v>0</v>
      </c>
      <c r="OV43" s="39">
        <f t="shared" si="10"/>
        <v>0</v>
      </c>
      <c r="OW43" s="39">
        <f t="shared" si="10"/>
        <v>0</v>
      </c>
      <c r="OX43" s="39">
        <f t="shared" si="10"/>
        <v>0</v>
      </c>
      <c r="OY43" s="39">
        <f t="shared" si="10"/>
        <v>0</v>
      </c>
      <c r="OZ43" s="39">
        <f t="shared" si="10"/>
        <v>0</v>
      </c>
      <c r="PA43" s="39">
        <f t="shared" si="10"/>
        <v>22</v>
      </c>
      <c r="PB43" s="39">
        <f t="shared" si="10"/>
        <v>0</v>
      </c>
      <c r="PC43" s="39">
        <f t="shared" si="10"/>
        <v>0</v>
      </c>
      <c r="PD43" s="39">
        <f t="shared" si="10"/>
        <v>0</v>
      </c>
      <c r="PE43" s="39">
        <f t="shared" si="10"/>
        <v>0</v>
      </c>
      <c r="PF43" s="39">
        <f t="shared" si="10"/>
        <v>22</v>
      </c>
      <c r="PG43" s="39">
        <f t="shared" si="10"/>
        <v>0</v>
      </c>
      <c r="PH43" s="39">
        <f t="shared" si="10"/>
        <v>0</v>
      </c>
      <c r="PI43" s="39">
        <f t="shared" si="10"/>
        <v>0</v>
      </c>
      <c r="PJ43" s="39">
        <f t="shared" si="10"/>
        <v>0</v>
      </c>
      <c r="PK43" s="39">
        <f t="shared" si="10"/>
        <v>0</v>
      </c>
      <c r="PL43" s="39">
        <f t="shared" si="10"/>
        <v>0</v>
      </c>
      <c r="PM43" s="39">
        <f t="shared" si="10"/>
        <v>0</v>
      </c>
      <c r="PN43" s="39">
        <f t="shared" si="10"/>
        <v>0</v>
      </c>
      <c r="PO43" s="39">
        <f t="shared" si="10"/>
        <v>16</v>
      </c>
      <c r="PP43" s="39">
        <f t="shared" si="10"/>
        <v>0</v>
      </c>
      <c r="PQ43" s="39">
        <f t="shared" si="10"/>
        <v>0</v>
      </c>
      <c r="PR43" s="39">
        <f t="shared" si="10"/>
        <v>0</v>
      </c>
      <c r="PS43" s="39">
        <f t="shared" si="10"/>
        <v>0</v>
      </c>
      <c r="PT43" s="39">
        <f t="shared" si="10"/>
        <v>0</v>
      </c>
      <c r="PU43" s="39">
        <f t="shared" si="10"/>
        <v>0</v>
      </c>
      <c r="PV43" s="39">
        <f t="shared" si="10"/>
        <v>0</v>
      </c>
      <c r="PW43" s="39">
        <f t="shared" si="10"/>
        <v>0</v>
      </c>
      <c r="PX43" s="39">
        <f t="shared" si="10"/>
        <v>0</v>
      </c>
    </row>
    <row r="44" spans="1:440" ht="14.25" customHeight="1">
      <c r="A44" s="2"/>
      <c r="B44" s="166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</row>
    <row r="45" spans="1:440" ht="14.25" customHeight="1">
      <c r="A45" s="2"/>
      <c r="B45" s="166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</row>
    <row r="46" spans="1:440" ht="14.25" customHeight="1">
      <c r="A46" s="2"/>
      <c r="B46" s="166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</row>
    <row r="47" spans="1:440" ht="14.25" customHeight="1">
      <c r="A47" s="2"/>
      <c r="B47" s="166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</row>
    <row r="48" spans="1:440" ht="14.25" customHeight="1">
      <c r="A48" s="2"/>
      <c r="B48" s="166"/>
      <c r="C48" s="327" t="s">
        <v>0</v>
      </c>
      <c r="D48" s="306"/>
      <c r="E48" s="306"/>
      <c r="F48" s="306"/>
      <c r="G48" s="306"/>
      <c r="H48" s="306"/>
      <c r="I48" s="306"/>
      <c r="J48" s="306"/>
      <c r="K48" s="306"/>
      <c r="L48" s="306"/>
      <c r="M48" s="306"/>
      <c r="N48" s="306"/>
      <c r="O48" s="306"/>
      <c r="P48" s="306"/>
      <c r="Q48" s="306"/>
      <c r="R48" s="306"/>
      <c r="S48" s="306"/>
      <c r="T48" s="306"/>
      <c r="U48" s="306"/>
      <c r="V48" s="306"/>
      <c r="W48" s="306"/>
      <c r="X48" s="306"/>
      <c r="Y48" s="306"/>
      <c r="Z48" s="306"/>
      <c r="AA48" s="306"/>
      <c r="AB48" s="306"/>
      <c r="AC48" s="306"/>
      <c r="AD48" s="306"/>
      <c r="AE48" s="306"/>
      <c r="AF48" s="306"/>
      <c r="AG48" s="306"/>
      <c r="AH48" s="306"/>
      <c r="AI48" s="306"/>
      <c r="AJ48" s="306"/>
      <c r="AK48" s="306"/>
      <c r="AL48" s="306"/>
      <c r="AM48" s="306"/>
      <c r="AN48" s="306"/>
      <c r="AO48" s="306"/>
      <c r="AP48" s="306"/>
      <c r="AQ48" s="306"/>
      <c r="AR48" s="306"/>
      <c r="AS48" s="306"/>
      <c r="AT48" s="306"/>
      <c r="AU48" s="306"/>
      <c r="AV48" s="306"/>
      <c r="AW48" s="306"/>
      <c r="AX48" s="306"/>
      <c r="AY48" s="306"/>
      <c r="AZ48" s="306"/>
      <c r="BA48" s="306"/>
      <c r="BB48" s="306"/>
      <c r="BC48" s="306"/>
      <c r="BD48" s="306"/>
      <c r="BE48" s="306"/>
      <c r="BF48" s="306"/>
      <c r="BG48" s="306"/>
      <c r="BH48" s="306"/>
      <c r="BI48" s="306"/>
      <c r="BJ48" s="306"/>
      <c r="BK48" s="306"/>
      <c r="BL48" s="306"/>
      <c r="BM48" s="306"/>
      <c r="BN48" s="306"/>
      <c r="BO48" s="306"/>
      <c r="BP48" s="306"/>
      <c r="BQ48" s="306"/>
      <c r="BR48" s="306"/>
      <c r="BS48" s="306"/>
      <c r="BT48" s="306"/>
      <c r="BU48" s="306"/>
      <c r="BV48" s="306"/>
      <c r="BW48" s="306"/>
      <c r="BX48" s="306"/>
      <c r="BY48" s="306"/>
      <c r="BZ48" s="306"/>
      <c r="CA48" s="306"/>
      <c r="CB48" s="306"/>
      <c r="CC48" s="306"/>
      <c r="CD48" s="306"/>
      <c r="CE48" s="306"/>
      <c r="CF48" s="306"/>
      <c r="CG48" s="306"/>
      <c r="CH48" s="306"/>
      <c r="CI48" s="306"/>
      <c r="CJ48" s="306"/>
      <c r="CK48" s="306"/>
      <c r="CM48" s="327" t="s">
        <v>0</v>
      </c>
      <c r="CN48" s="306"/>
      <c r="CO48" s="306"/>
      <c r="CP48" s="306"/>
      <c r="CQ48" s="306"/>
      <c r="CR48" s="306"/>
      <c r="CS48" s="306"/>
      <c r="CT48" s="306"/>
      <c r="CU48" s="306"/>
      <c r="CV48" s="306"/>
      <c r="CW48" s="306"/>
      <c r="CX48" s="306"/>
      <c r="CY48" s="306"/>
      <c r="CZ48" s="306"/>
      <c r="DA48" s="306"/>
      <c r="DB48" s="306"/>
      <c r="DC48" s="306"/>
      <c r="DD48" s="306"/>
      <c r="DE48" s="306"/>
      <c r="DF48" s="306"/>
      <c r="DG48" s="306"/>
      <c r="DH48" s="306"/>
      <c r="DI48" s="306"/>
      <c r="DJ48" s="306"/>
      <c r="DK48" s="306"/>
      <c r="DL48" s="306"/>
      <c r="DM48" s="306"/>
      <c r="DN48" s="306"/>
      <c r="DO48" s="306"/>
      <c r="DP48" s="306"/>
      <c r="DQ48" s="306"/>
      <c r="DR48" s="306"/>
      <c r="DS48" s="306"/>
      <c r="DT48" s="306"/>
      <c r="DU48" s="306"/>
      <c r="DV48" s="306"/>
      <c r="DW48" s="306"/>
      <c r="DX48" s="306"/>
      <c r="DY48" s="306"/>
      <c r="DZ48" s="306"/>
      <c r="EA48" s="306"/>
      <c r="EB48" s="306"/>
      <c r="EC48" s="306"/>
      <c r="ED48" s="306"/>
      <c r="EE48" s="306"/>
      <c r="EF48" s="306"/>
      <c r="EG48" s="306"/>
      <c r="EH48" s="306"/>
      <c r="EI48" s="306"/>
      <c r="EJ48" s="306"/>
      <c r="EK48" s="306"/>
      <c r="EL48" s="306"/>
      <c r="EM48" s="306"/>
      <c r="EN48" s="306"/>
      <c r="EO48" s="306"/>
      <c r="EP48" s="306"/>
      <c r="EQ48" s="306"/>
      <c r="ER48" s="306"/>
      <c r="ES48" s="306"/>
      <c r="ET48" s="306"/>
      <c r="EU48" s="306"/>
      <c r="EV48" s="306"/>
      <c r="EW48" s="306"/>
      <c r="EX48" s="306"/>
      <c r="EY48" s="306"/>
      <c r="EZ48" s="306"/>
      <c r="FA48" s="306"/>
      <c r="FB48" s="306"/>
      <c r="FC48" s="306"/>
      <c r="FD48" s="306"/>
      <c r="FE48" s="306"/>
      <c r="FG48" s="327" t="s">
        <v>0</v>
      </c>
      <c r="FH48" s="306"/>
      <c r="FI48" s="306"/>
      <c r="FJ48" s="306"/>
      <c r="FK48" s="306"/>
      <c r="FL48" s="306"/>
      <c r="FM48" s="306"/>
      <c r="FN48" s="306"/>
      <c r="FO48" s="306"/>
      <c r="FP48" s="306"/>
      <c r="FQ48" s="306"/>
      <c r="FR48" s="306"/>
      <c r="FS48" s="306"/>
      <c r="FT48" s="306"/>
      <c r="FU48" s="306"/>
      <c r="FV48" s="306"/>
      <c r="FW48" s="306"/>
      <c r="FX48" s="306"/>
      <c r="FY48" s="306"/>
      <c r="FZ48" s="306"/>
      <c r="GA48" s="306"/>
      <c r="GB48" s="306"/>
      <c r="GC48" s="306"/>
      <c r="GD48" s="306"/>
      <c r="GE48" s="306"/>
      <c r="GF48" s="306"/>
      <c r="GG48" s="306"/>
      <c r="GH48" s="306"/>
      <c r="GI48" s="306"/>
      <c r="GJ48" s="306"/>
      <c r="GK48" s="306"/>
      <c r="GL48" s="306"/>
      <c r="GM48" s="306"/>
      <c r="GN48" s="306"/>
      <c r="GO48" s="306"/>
      <c r="GP48" s="306"/>
      <c r="GQ48" s="306"/>
      <c r="GR48" s="306"/>
      <c r="GS48" s="306"/>
      <c r="GT48" s="306"/>
      <c r="GU48" s="306"/>
      <c r="GV48" s="306"/>
      <c r="GW48" s="306"/>
      <c r="GX48" s="306"/>
      <c r="GY48" s="306"/>
      <c r="GZ48" s="306"/>
      <c r="HA48" s="306"/>
      <c r="HB48" s="306"/>
      <c r="HC48" s="306"/>
      <c r="HD48" s="306"/>
      <c r="HE48" s="306"/>
      <c r="HF48" s="306"/>
      <c r="HG48" s="306"/>
      <c r="HH48" s="306"/>
      <c r="HI48" s="306"/>
      <c r="HJ48" s="306"/>
      <c r="HK48" s="306"/>
      <c r="HL48" s="306"/>
      <c r="HM48" s="306"/>
      <c r="HN48" s="306"/>
      <c r="HO48" s="306"/>
      <c r="HP48" s="306"/>
      <c r="HQ48" s="306"/>
      <c r="HR48" s="306"/>
      <c r="HS48" s="306"/>
      <c r="HT48" s="306"/>
      <c r="HU48" s="306"/>
      <c r="HV48" s="306"/>
      <c r="HW48" s="306"/>
      <c r="HX48" s="306"/>
      <c r="HY48" s="306"/>
      <c r="IA48" s="327" t="s">
        <v>0</v>
      </c>
      <c r="IB48" s="306"/>
      <c r="IC48" s="306"/>
      <c r="ID48" s="306"/>
      <c r="IE48" s="306"/>
      <c r="IF48" s="306"/>
      <c r="IG48" s="306"/>
      <c r="IH48" s="306"/>
      <c r="II48" s="306"/>
      <c r="IJ48" s="306"/>
      <c r="IK48" s="306"/>
      <c r="IL48" s="306"/>
      <c r="IM48" s="306"/>
      <c r="IN48" s="306"/>
      <c r="IO48" s="306"/>
      <c r="IP48" s="306"/>
      <c r="IQ48" s="306"/>
      <c r="IR48" s="306"/>
      <c r="IS48" s="306"/>
      <c r="IT48" s="306"/>
      <c r="IU48" s="306"/>
      <c r="IV48" s="306"/>
      <c r="IW48" s="306"/>
      <c r="IX48" s="306"/>
      <c r="IY48" s="306"/>
      <c r="IZ48" s="306"/>
      <c r="JA48" s="306"/>
      <c r="JB48" s="306"/>
      <c r="JC48" s="306"/>
      <c r="JD48" s="306"/>
      <c r="JE48" s="306"/>
      <c r="JF48" s="306"/>
      <c r="JG48" s="306"/>
      <c r="JH48" s="306"/>
      <c r="JI48" s="306"/>
      <c r="JJ48" s="306"/>
      <c r="JK48" s="306"/>
      <c r="JL48" s="306"/>
      <c r="JM48" s="306"/>
      <c r="JN48" s="306"/>
      <c r="JO48" s="306"/>
      <c r="JP48" s="306"/>
      <c r="JQ48" s="306"/>
      <c r="JR48" s="306"/>
      <c r="JS48" s="306"/>
      <c r="JT48" s="306"/>
      <c r="JU48" s="306"/>
      <c r="JV48" s="306"/>
      <c r="JW48" s="306"/>
      <c r="JX48" s="306"/>
      <c r="JY48" s="306"/>
      <c r="JZ48" s="306"/>
      <c r="KA48" s="306"/>
      <c r="KB48" s="306"/>
      <c r="KC48" s="306"/>
      <c r="KD48" s="306"/>
      <c r="KE48" s="306"/>
      <c r="KF48" s="306"/>
      <c r="KG48" s="306"/>
      <c r="KH48" s="306"/>
      <c r="KI48" s="306"/>
      <c r="KJ48" s="306"/>
      <c r="KK48" s="306"/>
      <c r="KL48" s="306"/>
      <c r="KM48" s="306"/>
      <c r="KN48" s="306"/>
      <c r="KO48" s="306"/>
      <c r="KP48" s="306"/>
      <c r="KQ48" s="306"/>
      <c r="KR48" s="306"/>
      <c r="KS48" s="306"/>
      <c r="KT48" s="2"/>
      <c r="KU48" s="327" t="s">
        <v>0</v>
      </c>
      <c r="KV48" s="306"/>
      <c r="KW48" s="306"/>
      <c r="KX48" s="306"/>
      <c r="KY48" s="306"/>
      <c r="KZ48" s="306"/>
      <c r="LA48" s="306"/>
      <c r="LB48" s="306"/>
      <c r="LC48" s="306"/>
      <c r="LD48" s="306"/>
      <c r="LE48" s="306"/>
      <c r="LF48" s="306"/>
      <c r="LG48" s="306"/>
      <c r="LH48" s="306"/>
      <c r="LI48" s="306"/>
      <c r="LJ48" s="306"/>
      <c r="LK48" s="306"/>
      <c r="LL48" s="306"/>
      <c r="LM48" s="306"/>
      <c r="LN48" s="306"/>
      <c r="LO48" s="306"/>
      <c r="LP48" s="306"/>
      <c r="LQ48" s="306"/>
      <c r="LR48" s="306"/>
      <c r="LS48" s="306"/>
      <c r="LT48" s="306"/>
      <c r="LU48" s="306"/>
      <c r="LV48" s="306"/>
      <c r="LW48" s="306"/>
      <c r="LX48" s="306"/>
      <c r="LY48" s="306"/>
      <c r="LZ48" s="306"/>
      <c r="MA48" s="306"/>
      <c r="MB48" s="306"/>
      <c r="MC48" s="306"/>
      <c r="MD48" s="306"/>
      <c r="ME48" s="306"/>
      <c r="MF48" s="306"/>
      <c r="MG48" s="306"/>
      <c r="MH48" s="306"/>
      <c r="MI48" s="306"/>
      <c r="MJ48" s="306"/>
      <c r="MK48" s="306"/>
      <c r="ML48" s="306"/>
      <c r="MM48" s="306"/>
      <c r="MN48" s="306"/>
      <c r="MO48" s="306"/>
      <c r="MP48" s="306"/>
      <c r="MQ48" s="306"/>
      <c r="MR48" s="306"/>
      <c r="MS48" s="306"/>
      <c r="MT48" s="306"/>
      <c r="MU48" s="306"/>
      <c r="MV48" s="306"/>
      <c r="MW48" s="306"/>
      <c r="MX48" s="306"/>
      <c r="MY48" s="306"/>
      <c r="MZ48" s="306"/>
      <c r="NA48" s="306"/>
      <c r="NB48" s="306"/>
      <c r="NC48" s="306"/>
      <c r="ND48" s="306"/>
      <c r="NE48" s="306"/>
      <c r="NF48" s="306"/>
      <c r="NG48" s="306"/>
      <c r="NH48" s="306"/>
      <c r="NI48" s="306"/>
      <c r="NJ48" s="306"/>
      <c r="NK48" s="306"/>
      <c r="NL48" s="306"/>
      <c r="NM48" s="306"/>
    </row>
    <row r="49" spans="1:440" ht="14.25" customHeight="1">
      <c r="A49" s="2"/>
      <c r="B49" s="166"/>
      <c r="C49" s="328"/>
      <c r="D49" s="328"/>
      <c r="E49" s="328"/>
      <c r="F49" s="328"/>
      <c r="G49" s="328"/>
      <c r="H49" s="328"/>
      <c r="I49" s="328"/>
      <c r="J49" s="328"/>
      <c r="K49" s="328"/>
      <c r="L49" s="328"/>
      <c r="M49" s="328"/>
      <c r="N49" s="328"/>
      <c r="O49" s="328"/>
      <c r="P49" s="328"/>
      <c r="Q49" s="328"/>
      <c r="R49" s="328"/>
      <c r="S49" s="328"/>
      <c r="T49" s="328"/>
      <c r="U49" s="328"/>
      <c r="V49" s="328"/>
      <c r="W49" s="328"/>
      <c r="X49" s="328"/>
      <c r="Y49" s="328"/>
      <c r="Z49" s="328"/>
      <c r="AA49" s="328"/>
      <c r="AB49" s="328"/>
      <c r="AC49" s="328"/>
      <c r="AD49" s="328"/>
      <c r="AE49" s="328"/>
      <c r="AF49" s="328"/>
      <c r="AG49" s="328"/>
      <c r="AH49" s="328"/>
      <c r="AI49" s="328"/>
      <c r="AJ49" s="328"/>
      <c r="AK49" s="328"/>
      <c r="AL49" s="328"/>
      <c r="AM49" s="328"/>
      <c r="AN49" s="328"/>
      <c r="AO49" s="328"/>
      <c r="AP49" s="328"/>
      <c r="AQ49" s="328"/>
      <c r="AR49" s="328"/>
      <c r="AS49" s="328"/>
      <c r="AT49" s="328"/>
      <c r="AU49" s="328"/>
      <c r="AV49" s="328"/>
      <c r="AW49" s="328"/>
      <c r="AX49" s="328"/>
      <c r="AY49" s="328"/>
      <c r="AZ49" s="328"/>
      <c r="BA49" s="328"/>
      <c r="BB49" s="328"/>
      <c r="BC49" s="328"/>
      <c r="BD49" s="328"/>
      <c r="BE49" s="328"/>
      <c r="BF49" s="328"/>
      <c r="BG49" s="328"/>
      <c r="BH49" s="328"/>
      <c r="BI49" s="328"/>
      <c r="BJ49" s="328"/>
      <c r="BK49" s="328"/>
      <c r="BL49" s="328"/>
      <c r="BM49" s="328"/>
      <c r="BN49" s="328"/>
      <c r="BO49" s="328"/>
      <c r="BP49" s="328"/>
      <c r="BQ49" s="328"/>
      <c r="BR49" s="328"/>
      <c r="BS49" s="328"/>
      <c r="BT49" s="328"/>
      <c r="BU49" s="328"/>
      <c r="BV49" s="328"/>
      <c r="BW49" s="328"/>
      <c r="BX49" s="328"/>
      <c r="BY49" s="328"/>
      <c r="BZ49" s="328"/>
      <c r="CA49" s="328"/>
      <c r="CB49" s="328"/>
      <c r="CC49" s="328"/>
      <c r="CD49" s="328"/>
      <c r="CE49" s="328"/>
      <c r="CF49" s="328"/>
      <c r="CG49" s="328"/>
      <c r="CH49" s="328"/>
      <c r="CI49" s="328"/>
      <c r="CJ49" s="328"/>
      <c r="CK49" s="328"/>
      <c r="CM49" s="328"/>
      <c r="CN49" s="328"/>
      <c r="CO49" s="328"/>
      <c r="CP49" s="328"/>
      <c r="CQ49" s="328"/>
      <c r="CR49" s="328"/>
      <c r="CS49" s="328"/>
      <c r="CT49" s="328"/>
      <c r="CU49" s="328"/>
      <c r="CV49" s="328"/>
      <c r="CW49" s="328"/>
      <c r="CX49" s="328"/>
      <c r="CY49" s="328"/>
      <c r="CZ49" s="328"/>
      <c r="DA49" s="328"/>
      <c r="DB49" s="328"/>
      <c r="DC49" s="328"/>
      <c r="DD49" s="328"/>
      <c r="DE49" s="328"/>
      <c r="DF49" s="328"/>
      <c r="DG49" s="328"/>
      <c r="DH49" s="328"/>
      <c r="DI49" s="328"/>
      <c r="DJ49" s="328"/>
      <c r="DK49" s="328"/>
      <c r="DL49" s="328"/>
      <c r="DM49" s="328"/>
      <c r="DN49" s="328"/>
      <c r="DO49" s="328"/>
      <c r="DP49" s="328"/>
      <c r="DQ49" s="328"/>
      <c r="DR49" s="328"/>
      <c r="DS49" s="328"/>
      <c r="DT49" s="328"/>
      <c r="DU49" s="328"/>
      <c r="DV49" s="328"/>
      <c r="DW49" s="328"/>
      <c r="DX49" s="328"/>
      <c r="DY49" s="328"/>
      <c r="DZ49" s="328"/>
      <c r="EA49" s="328"/>
      <c r="EB49" s="328"/>
      <c r="EC49" s="328"/>
      <c r="ED49" s="328"/>
      <c r="EE49" s="328"/>
      <c r="EF49" s="328"/>
      <c r="EG49" s="328"/>
      <c r="EH49" s="328"/>
      <c r="EI49" s="328"/>
      <c r="EJ49" s="328"/>
      <c r="EK49" s="328"/>
      <c r="EL49" s="328"/>
      <c r="EM49" s="328"/>
      <c r="EN49" s="328"/>
      <c r="EO49" s="328"/>
      <c r="EP49" s="328"/>
      <c r="EQ49" s="328"/>
      <c r="ER49" s="328"/>
      <c r="ES49" s="328"/>
      <c r="ET49" s="328"/>
      <c r="EU49" s="328"/>
      <c r="EV49" s="328"/>
      <c r="EW49" s="328"/>
      <c r="EX49" s="328"/>
      <c r="EY49" s="328"/>
      <c r="EZ49" s="328"/>
      <c r="FA49" s="328"/>
      <c r="FB49" s="328"/>
      <c r="FC49" s="328"/>
      <c r="FD49" s="328"/>
      <c r="FE49" s="328"/>
      <c r="FG49" s="328"/>
      <c r="FH49" s="328"/>
      <c r="FI49" s="328"/>
      <c r="FJ49" s="328"/>
      <c r="FK49" s="328"/>
      <c r="FL49" s="328"/>
      <c r="FM49" s="328"/>
      <c r="FN49" s="328"/>
      <c r="FO49" s="328"/>
      <c r="FP49" s="328"/>
      <c r="FQ49" s="328"/>
      <c r="FR49" s="328"/>
      <c r="FS49" s="328"/>
      <c r="FT49" s="328"/>
      <c r="FU49" s="328"/>
      <c r="FV49" s="328"/>
      <c r="FW49" s="328"/>
      <c r="FX49" s="328"/>
      <c r="FY49" s="328"/>
      <c r="FZ49" s="328"/>
      <c r="GA49" s="328"/>
      <c r="GB49" s="328"/>
      <c r="GC49" s="328"/>
      <c r="GD49" s="328"/>
      <c r="GE49" s="328"/>
      <c r="GF49" s="328"/>
      <c r="GG49" s="328"/>
      <c r="GH49" s="328"/>
      <c r="GI49" s="328"/>
      <c r="GJ49" s="328"/>
      <c r="GK49" s="328"/>
      <c r="GL49" s="328"/>
      <c r="GM49" s="328"/>
      <c r="GN49" s="328"/>
      <c r="GO49" s="328"/>
      <c r="GP49" s="328"/>
      <c r="GQ49" s="328"/>
      <c r="GR49" s="328"/>
      <c r="GS49" s="328"/>
      <c r="GT49" s="328"/>
      <c r="GU49" s="328"/>
      <c r="GV49" s="328"/>
      <c r="GW49" s="328"/>
      <c r="GX49" s="328"/>
      <c r="GY49" s="328"/>
      <c r="GZ49" s="328"/>
      <c r="HA49" s="328"/>
      <c r="HB49" s="328"/>
      <c r="HC49" s="328"/>
      <c r="HD49" s="328"/>
      <c r="HE49" s="328"/>
      <c r="HF49" s="328"/>
      <c r="HG49" s="328"/>
      <c r="HH49" s="328"/>
      <c r="HI49" s="328"/>
      <c r="HJ49" s="328"/>
      <c r="HK49" s="328"/>
      <c r="HL49" s="328"/>
      <c r="HM49" s="328"/>
      <c r="HN49" s="328"/>
      <c r="HO49" s="328"/>
      <c r="HP49" s="328"/>
      <c r="HQ49" s="328"/>
      <c r="HR49" s="328"/>
      <c r="HS49" s="328"/>
      <c r="HT49" s="328"/>
      <c r="HU49" s="328"/>
      <c r="HV49" s="328"/>
      <c r="HW49" s="328"/>
      <c r="HX49" s="328"/>
      <c r="HY49" s="328"/>
      <c r="IA49" s="328"/>
      <c r="IB49" s="328"/>
      <c r="IC49" s="328"/>
      <c r="ID49" s="328"/>
      <c r="IE49" s="328"/>
      <c r="IF49" s="328"/>
      <c r="IG49" s="328"/>
      <c r="IH49" s="328"/>
      <c r="II49" s="328"/>
      <c r="IJ49" s="328"/>
      <c r="IK49" s="328"/>
      <c r="IL49" s="328"/>
      <c r="IM49" s="328"/>
      <c r="IN49" s="328"/>
      <c r="IO49" s="328"/>
      <c r="IP49" s="328"/>
      <c r="IQ49" s="328"/>
      <c r="IR49" s="328"/>
      <c r="IS49" s="328"/>
      <c r="IT49" s="328"/>
      <c r="IU49" s="328"/>
      <c r="IV49" s="328"/>
      <c r="IW49" s="328"/>
      <c r="IX49" s="328"/>
      <c r="IY49" s="328"/>
      <c r="IZ49" s="328"/>
      <c r="JA49" s="328"/>
      <c r="JB49" s="328"/>
      <c r="JC49" s="328"/>
      <c r="JD49" s="328"/>
      <c r="JE49" s="328"/>
      <c r="JF49" s="328"/>
      <c r="JG49" s="328"/>
      <c r="JH49" s="328"/>
      <c r="JI49" s="328"/>
      <c r="JJ49" s="328"/>
      <c r="JK49" s="328"/>
      <c r="JL49" s="328"/>
      <c r="JM49" s="328"/>
      <c r="JN49" s="328"/>
      <c r="JO49" s="328"/>
      <c r="JP49" s="328"/>
      <c r="JQ49" s="328"/>
      <c r="JR49" s="328"/>
      <c r="JS49" s="328"/>
      <c r="JT49" s="328"/>
      <c r="JU49" s="328"/>
      <c r="JV49" s="328"/>
      <c r="JW49" s="328"/>
      <c r="JX49" s="328"/>
      <c r="JY49" s="328"/>
      <c r="JZ49" s="328"/>
      <c r="KA49" s="328"/>
      <c r="KB49" s="328"/>
      <c r="KC49" s="328"/>
      <c r="KD49" s="328"/>
      <c r="KE49" s="328"/>
      <c r="KF49" s="328"/>
      <c r="KG49" s="328"/>
      <c r="KH49" s="328"/>
      <c r="KI49" s="328"/>
      <c r="KJ49" s="328"/>
      <c r="KK49" s="328"/>
      <c r="KL49" s="328"/>
      <c r="KM49" s="328"/>
      <c r="KN49" s="328"/>
      <c r="KO49" s="328"/>
      <c r="KP49" s="328"/>
      <c r="KQ49" s="328"/>
      <c r="KR49" s="328"/>
      <c r="KS49" s="328"/>
      <c r="KT49" s="2"/>
      <c r="KU49" s="328"/>
      <c r="KV49" s="328"/>
      <c r="KW49" s="328"/>
      <c r="KX49" s="328"/>
      <c r="KY49" s="328"/>
      <c r="KZ49" s="328"/>
      <c r="LA49" s="328"/>
      <c r="LB49" s="328"/>
      <c r="LC49" s="328"/>
      <c r="LD49" s="328"/>
      <c r="LE49" s="328"/>
      <c r="LF49" s="328"/>
      <c r="LG49" s="328"/>
      <c r="LH49" s="328"/>
      <c r="LI49" s="328"/>
      <c r="LJ49" s="328"/>
      <c r="LK49" s="328"/>
      <c r="LL49" s="328"/>
      <c r="LM49" s="328"/>
      <c r="LN49" s="328"/>
      <c r="LO49" s="328"/>
      <c r="LP49" s="328"/>
      <c r="LQ49" s="328"/>
      <c r="LR49" s="328"/>
      <c r="LS49" s="328"/>
      <c r="LT49" s="328"/>
      <c r="LU49" s="328"/>
      <c r="LV49" s="328"/>
      <c r="LW49" s="328"/>
      <c r="LX49" s="328"/>
      <c r="LY49" s="328"/>
      <c r="LZ49" s="328"/>
      <c r="MA49" s="328"/>
      <c r="MB49" s="328"/>
      <c r="MC49" s="328"/>
      <c r="MD49" s="328"/>
      <c r="ME49" s="328"/>
      <c r="MF49" s="328"/>
      <c r="MG49" s="328"/>
      <c r="MH49" s="328"/>
      <c r="MI49" s="328"/>
      <c r="MJ49" s="328"/>
      <c r="MK49" s="328"/>
      <c r="ML49" s="328"/>
      <c r="MM49" s="328"/>
      <c r="MN49" s="328"/>
      <c r="MO49" s="328"/>
      <c r="MP49" s="328"/>
      <c r="MQ49" s="328"/>
      <c r="MR49" s="328"/>
      <c r="MS49" s="328"/>
      <c r="MT49" s="328"/>
      <c r="MU49" s="328"/>
      <c r="MV49" s="328"/>
      <c r="MW49" s="328"/>
      <c r="MX49" s="328"/>
      <c r="MY49" s="328"/>
      <c r="MZ49" s="328"/>
      <c r="NA49" s="328"/>
      <c r="NB49" s="328"/>
      <c r="NC49" s="328"/>
      <c r="ND49" s="328"/>
      <c r="NE49" s="328"/>
      <c r="NF49" s="328"/>
      <c r="NG49" s="328"/>
      <c r="NH49" s="328"/>
      <c r="NI49" s="328"/>
      <c r="NJ49" s="328"/>
      <c r="NK49" s="328"/>
      <c r="NL49" s="328"/>
      <c r="NM49" s="328"/>
    </row>
    <row r="50" spans="1:440" ht="14.25" customHeight="1">
      <c r="A50" s="2"/>
      <c r="B50" s="166"/>
      <c r="C50" s="277" t="s">
        <v>2</v>
      </c>
      <c r="D50" s="278"/>
      <c r="E50" s="278"/>
      <c r="F50" s="278"/>
      <c r="G50" s="278"/>
      <c r="H50" s="278"/>
      <c r="I50" s="278"/>
      <c r="J50" s="278"/>
      <c r="K50" s="278"/>
      <c r="L50" s="278"/>
      <c r="M50" s="278"/>
      <c r="N50" s="278"/>
      <c r="O50" s="278"/>
      <c r="P50" s="278"/>
      <c r="Q50" s="278"/>
      <c r="R50" s="278"/>
      <c r="S50" s="278"/>
      <c r="T50" s="278"/>
      <c r="U50" s="278"/>
      <c r="V50" s="278"/>
      <c r="W50" s="278"/>
      <c r="X50" s="278"/>
      <c r="Y50" s="278"/>
      <c r="Z50" s="278"/>
      <c r="AA50" s="278"/>
      <c r="AB50" s="278"/>
      <c r="AC50" s="278"/>
      <c r="AD50" s="278"/>
      <c r="AE50" s="278"/>
      <c r="AF50" s="278"/>
      <c r="AG50" s="278"/>
      <c r="AH50" s="278"/>
      <c r="AI50" s="278"/>
      <c r="AJ50" s="278"/>
      <c r="AK50" s="278"/>
      <c r="AL50" s="278"/>
      <c r="AM50" s="278"/>
      <c r="AN50" s="278"/>
      <c r="AO50" s="278"/>
      <c r="AP50" s="278"/>
      <c r="AQ50" s="278"/>
      <c r="AR50" s="278"/>
      <c r="AS50" s="278"/>
      <c r="AT50" s="278"/>
      <c r="AU50" s="278"/>
      <c r="AV50" s="278"/>
      <c r="AW50" s="278"/>
      <c r="AX50" s="278"/>
      <c r="AY50" s="278"/>
      <c r="AZ50" s="278"/>
      <c r="BA50" s="278"/>
      <c r="BB50" s="278"/>
      <c r="BC50" s="278"/>
      <c r="BD50" s="278"/>
      <c r="BE50" s="278"/>
      <c r="BF50" s="278"/>
      <c r="BG50" s="278"/>
      <c r="BH50" s="278"/>
      <c r="BI50" s="278"/>
      <c r="BJ50" s="278"/>
      <c r="BK50" s="278"/>
      <c r="BL50" s="278"/>
      <c r="BM50" s="278"/>
      <c r="BN50" s="278"/>
      <c r="BO50" s="278"/>
      <c r="BP50" s="278"/>
      <c r="BQ50" s="278"/>
      <c r="BR50" s="278"/>
      <c r="BS50" s="278"/>
      <c r="BT50" s="279"/>
      <c r="BU50" s="277" t="s">
        <v>3</v>
      </c>
      <c r="BV50" s="278"/>
      <c r="BW50" s="278"/>
      <c r="BX50" s="278"/>
      <c r="BY50" s="278"/>
      <c r="BZ50" s="278"/>
      <c r="CA50" s="278"/>
      <c r="CB50" s="278"/>
      <c r="CC50" s="278"/>
      <c r="CD50" s="278"/>
      <c r="CE50" s="278"/>
      <c r="CF50" s="278"/>
      <c r="CG50" s="278"/>
      <c r="CH50" s="278"/>
      <c r="CI50" s="278"/>
      <c r="CJ50" s="278"/>
      <c r="CK50" s="278"/>
      <c r="CM50" s="277" t="s">
        <v>2</v>
      </c>
      <c r="CN50" s="278"/>
      <c r="CO50" s="278"/>
      <c r="CP50" s="278"/>
      <c r="CQ50" s="278"/>
      <c r="CR50" s="278"/>
      <c r="CS50" s="278"/>
      <c r="CT50" s="278"/>
      <c r="CU50" s="278"/>
      <c r="CV50" s="278"/>
      <c r="CW50" s="278"/>
      <c r="CX50" s="278"/>
      <c r="CY50" s="278"/>
      <c r="CZ50" s="278"/>
      <c r="DA50" s="278"/>
      <c r="DB50" s="278"/>
      <c r="DC50" s="278"/>
      <c r="DD50" s="278"/>
      <c r="DE50" s="278"/>
      <c r="DF50" s="278"/>
      <c r="DG50" s="278"/>
      <c r="DH50" s="278"/>
      <c r="DI50" s="278"/>
      <c r="DJ50" s="278"/>
      <c r="DK50" s="278"/>
      <c r="DL50" s="278"/>
      <c r="DM50" s="278"/>
      <c r="DN50" s="278"/>
      <c r="DO50" s="278"/>
      <c r="DP50" s="278"/>
      <c r="DQ50" s="278"/>
      <c r="DR50" s="278"/>
      <c r="DS50" s="278"/>
      <c r="DT50" s="278"/>
      <c r="DU50" s="278"/>
      <c r="DV50" s="278"/>
      <c r="DW50" s="278"/>
      <c r="DX50" s="278"/>
      <c r="DY50" s="278"/>
      <c r="DZ50" s="278"/>
      <c r="EA50" s="278"/>
      <c r="EB50" s="278"/>
      <c r="EC50" s="278"/>
      <c r="ED50" s="278"/>
      <c r="EE50" s="278"/>
      <c r="EF50" s="278"/>
      <c r="EG50" s="278"/>
      <c r="EH50" s="278"/>
      <c r="EI50" s="278"/>
      <c r="EJ50" s="278"/>
      <c r="EK50" s="278"/>
      <c r="EL50" s="278"/>
      <c r="EM50" s="278"/>
      <c r="EN50" s="279"/>
      <c r="EO50" s="277" t="s">
        <v>3</v>
      </c>
      <c r="EP50" s="278"/>
      <c r="EQ50" s="278"/>
      <c r="ER50" s="278"/>
      <c r="ES50" s="278"/>
      <c r="ET50" s="278"/>
      <c r="EU50" s="278"/>
      <c r="EV50" s="278"/>
      <c r="EW50" s="278"/>
      <c r="EX50" s="278"/>
      <c r="EY50" s="278"/>
      <c r="EZ50" s="278"/>
      <c r="FA50" s="278"/>
      <c r="FB50" s="278"/>
      <c r="FC50" s="278"/>
      <c r="FD50" s="278"/>
      <c r="FE50" s="278"/>
      <c r="FG50" s="277" t="s">
        <v>2</v>
      </c>
      <c r="FH50" s="278"/>
      <c r="FI50" s="278"/>
      <c r="FJ50" s="278"/>
      <c r="FK50" s="278"/>
      <c r="FL50" s="278"/>
      <c r="FM50" s="278"/>
      <c r="FN50" s="278"/>
      <c r="FO50" s="278"/>
      <c r="FP50" s="278"/>
      <c r="FQ50" s="278"/>
      <c r="FR50" s="278"/>
      <c r="FS50" s="278"/>
      <c r="FT50" s="278"/>
      <c r="FU50" s="278"/>
      <c r="FV50" s="278"/>
      <c r="FW50" s="278"/>
      <c r="FX50" s="278"/>
      <c r="FY50" s="278"/>
      <c r="FZ50" s="278"/>
      <c r="GA50" s="278"/>
      <c r="GB50" s="278"/>
      <c r="GC50" s="278"/>
      <c r="GD50" s="278"/>
      <c r="GE50" s="278"/>
      <c r="GF50" s="278"/>
      <c r="GG50" s="278"/>
      <c r="GH50" s="278"/>
      <c r="GI50" s="278"/>
      <c r="GJ50" s="278"/>
      <c r="GK50" s="278"/>
      <c r="GL50" s="278"/>
      <c r="GM50" s="278"/>
      <c r="GN50" s="278"/>
      <c r="GO50" s="278"/>
      <c r="GP50" s="278"/>
      <c r="GQ50" s="278"/>
      <c r="GR50" s="278"/>
      <c r="GS50" s="278"/>
      <c r="GT50" s="278"/>
      <c r="GU50" s="278"/>
      <c r="GV50" s="278"/>
      <c r="GW50" s="278"/>
      <c r="GX50" s="278"/>
      <c r="GY50" s="278"/>
      <c r="GZ50" s="278"/>
      <c r="HA50" s="278"/>
      <c r="HB50" s="278"/>
      <c r="HC50" s="278"/>
      <c r="HD50" s="278"/>
      <c r="HE50" s="278"/>
      <c r="HF50" s="278"/>
      <c r="HG50" s="278"/>
      <c r="HH50" s="279"/>
      <c r="HI50" s="277" t="s">
        <v>3</v>
      </c>
      <c r="HJ50" s="278"/>
      <c r="HK50" s="278"/>
      <c r="HL50" s="278"/>
      <c r="HM50" s="278"/>
      <c r="HN50" s="278"/>
      <c r="HO50" s="278"/>
      <c r="HP50" s="278"/>
      <c r="HQ50" s="278"/>
      <c r="HR50" s="278"/>
      <c r="HS50" s="278"/>
      <c r="HT50" s="278"/>
      <c r="HU50" s="278"/>
      <c r="HV50" s="278"/>
      <c r="HW50" s="278"/>
      <c r="HX50" s="278"/>
      <c r="HY50" s="278"/>
      <c r="IA50" s="277" t="s">
        <v>2</v>
      </c>
      <c r="IB50" s="278"/>
      <c r="IC50" s="278"/>
      <c r="ID50" s="278"/>
      <c r="IE50" s="278"/>
      <c r="IF50" s="278"/>
      <c r="IG50" s="278"/>
      <c r="IH50" s="278"/>
      <c r="II50" s="278"/>
      <c r="IJ50" s="278"/>
      <c r="IK50" s="278"/>
      <c r="IL50" s="278"/>
      <c r="IM50" s="278"/>
      <c r="IN50" s="278"/>
      <c r="IO50" s="278"/>
      <c r="IP50" s="278"/>
      <c r="IQ50" s="278"/>
      <c r="IR50" s="278"/>
      <c r="IS50" s="278"/>
      <c r="IT50" s="278"/>
      <c r="IU50" s="278"/>
      <c r="IV50" s="278"/>
      <c r="IW50" s="278"/>
      <c r="IX50" s="278"/>
      <c r="IY50" s="278"/>
      <c r="IZ50" s="278"/>
      <c r="JA50" s="278"/>
      <c r="JB50" s="278"/>
      <c r="JC50" s="278"/>
      <c r="JD50" s="278"/>
      <c r="JE50" s="278"/>
      <c r="JF50" s="278"/>
      <c r="JG50" s="278"/>
      <c r="JH50" s="278"/>
      <c r="JI50" s="278"/>
      <c r="JJ50" s="278"/>
      <c r="JK50" s="278"/>
      <c r="JL50" s="278"/>
      <c r="JM50" s="278"/>
      <c r="JN50" s="278"/>
      <c r="JO50" s="278"/>
      <c r="JP50" s="278"/>
      <c r="JQ50" s="278"/>
      <c r="JR50" s="278"/>
      <c r="JS50" s="278"/>
      <c r="JT50" s="278"/>
      <c r="JU50" s="278"/>
      <c r="JV50" s="278"/>
      <c r="JW50" s="278"/>
      <c r="JX50" s="278"/>
      <c r="JY50" s="278"/>
      <c r="JZ50" s="278"/>
      <c r="KA50" s="278"/>
      <c r="KB50" s="279"/>
      <c r="KC50" s="277" t="s">
        <v>3</v>
      </c>
      <c r="KD50" s="278"/>
      <c r="KE50" s="278"/>
      <c r="KF50" s="278"/>
      <c r="KG50" s="278"/>
      <c r="KH50" s="278"/>
      <c r="KI50" s="278"/>
      <c r="KJ50" s="278"/>
      <c r="KK50" s="278"/>
      <c r="KL50" s="278"/>
      <c r="KM50" s="278"/>
      <c r="KN50" s="278"/>
      <c r="KO50" s="278"/>
      <c r="KP50" s="278"/>
      <c r="KQ50" s="278"/>
      <c r="KR50" s="278"/>
      <c r="KS50" s="278"/>
      <c r="KT50" s="2"/>
      <c r="KU50" s="277" t="s">
        <v>2</v>
      </c>
      <c r="KV50" s="278"/>
      <c r="KW50" s="278"/>
      <c r="KX50" s="278"/>
      <c r="KY50" s="278"/>
      <c r="KZ50" s="278"/>
      <c r="LA50" s="278"/>
      <c r="LB50" s="278"/>
      <c r="LC50" s="278"/>
      <c r="LD50" s="278"/>
      <c r="LE50" s="278"/>
      <c r="LF50" s="278"/>
      <c r="LG50" s="278"/>
      <c r="LH50" s="278"/>
      <c r="LI50" s="278"/>
      <c r="LJ50" s="278"/>
      <c r="LK50" s="278"/>
      <c r="LL50" s="278"/>
      <c r="LM50" s="278"/>
      <c r="LN50" s="278"/>
      <c r="LO50" s="278"/>
      <c r="LP50" s="278"/>
      <c r="LQ50" s="278"/>
      <c r="LR50" s="278"/>
      <c r="LS50" s="278"/>
      <c r="LT50" s="278"/>
      <c r="LU50" s="278"/>
      <c r="LV50" s="278"/>
      <c r="LW50" s="278"/>
      <c r="LX50" s="278"/>
      <c r="LY50" s="278"/>
      <c r="LZ50" s="278"/>
      <c r="MA50" s="278"/>
      <c r="MB50" s="278"/>
      <c r="MC50" s="278"/>
      <c r="MD50" s="278"/>
      <c r="ME50" s="278"/>
      <c r="MF50" s="278"/>
      <c r="MG50" s="278"/>
      <c r="MH50" s="278"/>
      <c r="MI50" s="278"/>
      <c r="MJ50" s="278"/>
      <c r="MK50" s="278"/>
      <c r="ML50" s="278"/>
      <c r="MM50" s="278"/>
      <c r="MN50" s="278"/>
      <c r="MO50" s="278"/>
      <c r="MP50" s="278"/>
      <c r="MQ50" s="278"/>
      <c r="MR50" s="278"/>
      <c r="MS50" s="278"/>
      <c r="MT50" s="278"/>
      <c r="MU50" s="278"/>
      <c r="MV50" s="279"/>
      <c r="MW50" s="277" t="s">
        <v>3</v>
      </c>
      <c r="MX50" s="278"/>
      <c r="MY50" s="278"/>
      <c r="MZ50" s="278"/>
      <c r="NA50" s="278"/>
      <c r="NB50" s="278"/>
      <c r="NC50" s="278"/>
      <c r="ND50" s="278"/>
      <c r="NE50" s="278"/>
      <c r="NF50" s="278"/>
      <c r="NG50" s="278"/>
      <c r="NH50" s="278"/>
      <c r="NI50" s="278"/>
      <c r="NJ50" s="278"/>
      <c r="NK50" s="278"/>
      <c r="NL50" s="278"/>
      <c r="NM50" s="278"/>
    </row>
    <row r="51" spans="1:440" ht="14.25" customHeight="1">
      <c r="A51" s="2"/>
      <c r="B51" s="166"/>
      <c r="C51" s="107" t="s">
        <v>98</v>
      </c>
      <c r="D51" s="107"/>
      <c r="E51" s="107"/>
      <c r="F51" s="107"/>
      <c r="G51" s="107"/>
      <c r="H51" s="107"/>
      <c r="I51" s="107"/>
      <c r="J51" s="107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M51" s="107" t="s">
        <v>99</v>
      </c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G51" s="107" t="s">
        <v>100</v>
      </c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IA51" s="107" t="s">
        <v>101</v>
      </c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2"/>
      <c r="KU51" s="107" t="s">
        <v>102</v>
      </c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</row>
    <row r="52" spans="1:440" ht="14.25" customHeight="1">
      <c r="A52" s="2"/>
      <c r="B52" s="16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M52" s="46"/>
      <c r="CN52" s="46"/>
      <c r="CO52" s="46"/>
      <c r="CP52" s="46"/>
      <c r="CQ52" s="46"/>
      <c r="CR52" s="46"/>
      <c r="CS52" s="46"/>
      <c r="CT52" s="46"/>
      <c r="CU52" s="46"/>
      <c r="CV52" s="46"/>
      <c r="CW52" s="46"/>
      <c r="CX52" s="46"/>
      <c r="CY52" s="46"/>
      <c r="CZ52" s="46"/>
      <c r="DA52" s="46"/>
      <c r="DB52" s="46"/>
      <c r="DC52" s="46"/>
      <c r="DD52" s="46"/>
      <c r="DE52" s="46"/>
      <c r="DF52" s="46"/>
      <c r="DG52" s="46"/>
      <c r="DH52" s="46"/>
      <c r="DI52" s="46"/>
      <c r="DJ52" s="46"/>
      <c r="DK52" s="46"/>
      <c r="DL52" s="46"/>
      <c r="DM52" s="46"/>
      <c r="DN52" s="46"/>
      <c r="DO52" s="46"/>
      <c r="DP52" s="46"/>
      <c r="DQ52" s="46"/>
      <c r="DR52" s="46"/>
      <c r="DS52" s="46"/>
      <c r="DT52" s="46"/>
      <c r="DU52" s="46"/>
      <c r="DV52" s="46"/>
      <c r="DW52" s="46"/>
      <c r="DX52" s="46"/>
      <c r="DY52" s="46"/>
      <c r="DZ52" s="46"/>
      <c r="EA52" s="46"/>
      <c r="EB52" s="46"/>
      <c r="EC52" s="46"/>
      <c r="ED52" s="46"/>
      <c r="EE52" s="46"/>
      <c r="EF52" s="46"/>
      <c r="EG52" s="46"/>
      <c r="EH52" s="46"/>
      <c r="EI52" s="46"/>
      <c r="EJ52" s="46"/>
      <c r="EK52" s="46"/>
      <c r="EL52" s="46"/>
      <c r="EM52" s="46"/>
      <c r="EN52" s="46"/>
      <c r="EO52" s="46"/>
      <c r="EP52" s="46"/>
      <c r="EQ52" s="46"/>
      <c r="ER52" s="46"/>
      <c r="ES52" s="46"/>
      <c r="ET52" s="46"/>
      <c r="EU52" s="46"/>
      <c r="EV52" s="46"/>
      <c r="EW52" s="46"/>
      <c r="EX52" s="46"/>
      <c r="EY52" s="46"/>
      <c r="EZ52" s="46"/>
      <c r="FA52" s="46"/>
      <c r="FB52" s="46"/>
      <c r="FC52" s="46"/>
      <c r="FD52" s="46"/>
      <c r="FE52" s="46"/>
      <c r="FG52" s="46"/>
      <c r="FH52" s="46"/>
      <c r="FI52" s="46"/>
      <c r="FJ52" s="46"/>
      <c r="FK52" s="46"/>
      <c r="FL52" s="46"/>
      <c r="FM52" s="46"/>
      <c r="FN52" s="46"/>
      <c r="FO52" s="46"/>
      <c r="FP52" s="46"/>
      <c r="FQ52" s="46"/>
      <c r="FR52" s="46"/>
      <c r="FS52" s="46"/>
      <c r="FT52" s="46"/>
      <c r="FU52" s="46"/>
      <c r="FV52" s="46"/>
      <c r="FW52" s="46"/>
      <c r="FX52" s="46"/>
      <c r="FY52" s="46"/>
      <c r="FZ52" s="46"/>
      <c r="GA52" s="46"/>
      <c r="GB52" s="46"/>
      <c r="GC52" s="46"/>
      <c r="GD52" s="46"/>
      <c r="GE52" s="46"/>
      <c r="GF52" s="46"/>
      <c r="GG52" s="46"/>
      <c r="GH52" s="46"/>
      <c r="GI52" s="46"/>
      <c r="GJ52" s="46"/>
      <c r="GK52" s="46"/>
      <c r="GL52" s="46"/>
      <c r="GM52" s="46"/>
      <c r="GN52" s="46"/>
      <c r="GO52" s="46"/>
      <c r="GP52" s="46"/>
      <c r="GQ52" s="46"/>
      <c r="GR52" s="46"/>
      <c r="GS52" s="46"/>
      <c r="GT52" s="46"/>
      <c r="GU52" s="46"/>
      <c r="GV52" s="46"/>
      <c r="GW52" s="46"/>
      <c r="GX52" s="46"/>
      <c r="GY52" s="46"/>
      <c r="GZ52" s="46"/>
      <c r="HA52" s="46"/>
      <c r="HB52" s="46"/>
      <c r="HC52" s="46"/>
      <c r="HD52" s="46"/>
      <c r="HE52" s="46"/>
      <c r="HF52" s="46"/>
      <c r="HG52" s="46"/>
      <c r="HH52" s="46"/>
      <c r="HI52" s="46"/>
      <c r="HJ52" s="46"/>
      <c r="HK52" s="46"/>
      <c r="HL52" s="46"/>
      <c r="HM52" s="46"/>
      <c r="HN52" s="46"/>
      <c r="HO52" s="46"/>
      <c r="HP52" s="46"/>
      <c r="HQ52" s="46"/>
      <c r="HR52" s="46"/>
      <c r="HS52" s="46"/>
      <c r="HT52" s="46"/>
      <c r="HU52" s="46"/>
      <c r="HV52" s="46"/>
      <c r="HW52" s="46"/>
      <c r="HX52" s="46"/>
      <c r="HY52" s="46"/>
      <c r="IA52" s="46"/>
      <c r="IB52" s="46"/>
      <c r="IC52" s="46"/>
      <c r="ID52" s="46"/>
      <c r="IE52" s="46"/>
      <c r="IF52" s="46"/>
      <c r="IG52" s="46"/>
      <c r="IH52" s="46"/>
      <c r="II52" s="46"/>
      <c r="IJ52" s="46"/>
      <c r="IK52" s="46"/>
      <c r="IL52" s="46"/>
      <c r="IM52" s="46"/>
      <c r="IN52" s="46"/>
      <c r="IO52" s="46"/>
      <c r="IP52" s="46"/>
      <c r="IQ52" s="46"/>
      <c r="IR52" s="46"/>
      <c r="IS52" s="46"/>
      <c r="IT52" s="46"/>
      <c r="IU52" s="46"/>
      <c r="IV52" s="46"/>
      <c r="IW52" s="46"/>
      <c r="IX52" s="46"/>
      <c r="IY52" s="46"/>
      <c r="IZ52" s="46"/>
      <c r="JA52" s="46"/>
      <c r="JB52" s="46"/>
      <c r="JC52" s="46"/>
      <c r="JD52" s="46"/>
      <c r="JE52" s="46"/>
      <c r="JF52" s="46"/>
      <c r="JG52" s="46"/>
      <c r="JH52" s="46"/>
      <c r="JI52" s="46"/>
      <c r="JJ52" s="46"/>
      <c r="JK52" s="46"/>
      <c r="JL52" s="46"/>
      <c r="JM52" s="46"/>
      <c r="JN52" s="46"/>
      <c r="JO52" s="46"/>
      <c r="JP52" s="46"/>
      <c r="JQ52" s="46"/>
      <c r="JR52" s="46"/>
      <c r="JS52" s="46"/>
      <c r="JT52" s="46"/>
      <c r="JU52" s="46"/>
      <c r="JV52" s="46"/>
      <c r="JW52" s="46"/>
      <c r="JX52" s="46"/>
      <c r="JY52" s="46"/>
      <c r="JZ52" s="46"/>
      <c r="KA52" s="46"/>
      <c r="KB52" s="46"/>
      <c r="KC52" s="46"/>
      <c r="KD52" s="46"/>
      <c r="KE52" s="46"/>
      <c r="KF52" s="46"/>
      <c r="KG52" s="46"/>
      <c r="KH52" s="46"/>
      <c r="KI52" s="46"/>
      <c r="KJ52" s="46"/>
      <c r="KK52" s="46"/>
      <c r="KL52" s="46"/>
      <c r="KM52" s="46"/>
      <c r="KN52" s="46"/>
      <c r="KO52" s="46"/>
      <c r="KP52" s="46"/>
      <c r="KQ52" s="46"/>
      <c r="KR52" s="46"/>
      <c r="KS52" s="46"/>
      <c r="KT52" s="2"/>
      <c r="KU52" s="46"/>
      <c r="KV52" s="46"/>
      <c r="KW52" s="46"/>
      <c r="KX52" s="46"/>
      <c r="KY52" s="46"/>
      <c r="KZ52" s="46"/>
      <c r="LA52" s="46"/>
      <c r="LB52" s="46"/>
      <c r="LC52" s="46"/>
      <c r="LD52" s="46"/>
      <c r="LE52" s="46"/>
      <c r="LF52" s="46"/>
      <c r="LG52" s="46"/>
      <c r="LH52" s="46"/>
      <c r="LI52" s="46"/>
      <c r="LJ52" s="46"/>
      <c r="LK52" s="46"/>
      <c r="LL52" s="46"/>
      <c r="LM52" s="46"/>
      <c r="LN52" s="46"/>
      <c r="LO52" s="46"/>
      <c r="LP52" s="46"/>
      <c r="LQ52" s="46"/>
      <c r="LR52" s="46"/>
      <c r="LS52" s="46"/>
      <c r="LT52" s="46"/>
      <c r="LU52" s="46"/>
      <c r="LV52" s="46"/>
      <c r="LW52" s="46"/>
      <c r="LX52" s="46"/>
      <c r="LY52" s="46"/>
      <c r="LZ52" s="46"/>
      <c r="MA52" s="46"/>
      <c r="MB52" s="46"/>
      <c r="MC52" s="46"/>
      <c r="MD52" s="46"/>
      <c r="ME52" s="46"/>
      <c r="MF52" s="46"/>
      <c r="MG52" s="46"/>
      <c r="MH52" s="46"/>
      <c r="MI52" s="46"/>
      <c r="MJ52" s="46"/>
      <c r="MK52" s="46"/>
      <c r="ML52" s="46"/>
      <c r="MM52" s="46"/>
      <c r="MN52" s="46"/>
      <c r="MO52" s="46"/>
      <c r="MP52" s="46"/>
      <c r="MQ52" s="46"/>
      <c r="MR52" s="46"/>
      <c r="MS52" s="46"/>
      <c r="MT52" s="46"/>
      <c r="MU52" s="46"/>
      <c r="MV52" s="46"/>
      <c r="MW52" s="46"/>
      <c r="MX52" s="46"/>
      <c r="MY52" s="46"/>
      <c r="MZ52" s="46"/>
      <c r="NA52" s="46"/>
      <c r="NB52" s="46"/>
      <c r="NC52" s="46"/>
      <c r="ND52" s="46"/>
      <c r="NE52" s="46"/>
      <c r="NF52" s="46"/>
      <c r="NG52" s="46"/>
      <c r="NH52" s="46"/>
      <c r="NI52" s="46"/>
      <c r="NJ52" s="46"/>
      <c r="NK52" s="46"/>
      <c r="NL52" s="46"/>
      <c r="NM52" s="46"/>
      <c r="NO52" s="95" t="s">
        <v>4</v>
      </c>
      <c r="NP52" s="95" t="s">
        <v>5</v>
      </c>
      <c r="NQ52" s="95" t="s">
        <v>75</v>
      </c>
    </row>
    <row r="53" spans="1:440" ht="14.25" customHeight="1">
      <c r="A53" s="2"/>
      <c r="B53" s="166"/>
      <c r="C53" s="280" t="s">
        <v>6</v>
      </c>
      <c r="D53" s="281"/>
      <c r="E53" s="281"/>
      <c r="F53" s="281"/>
      <c r="G53" s="281"/>
      <c r="H53" s="281"/>
      <c r="I53" s="281"/>
      <c r="J53" s="281"/>
      <c r="K53" s="282"/>
      <c r="L53" s="280" t="s">
        <v>7</v>
      </c>
      <c r="M53" s="281"/>
      <c r="N53" s="281"/>
      <c r="O53" s="281"/>
      <c r="P53" s="281"/>
      <c r="Q53" s="281"/>
      <c r="R53" s="281"/>
      <c r="S53" s="281"/>
      <c r="T53" s="282"/>
      <c r="U53" s="280" t="s">
        <v>74</v>
      </c>
      <c r="V53" s="281"/>
      <c r="W53" s="281"/>
      <c r="X53" s="281"/>
      <c r="Y53" s="281"/>
      <c r="Z53" s="281"/>
      <c r="AA53" s="281"/>
      <c r="AB53" s="281"/>
      <c r="AC53" s="281"/>
      <c r="AD53" s="281"/>
      <c r="AE53" s="281"/>
      <c r="AF53" s="282"/>
      <c r="AG53" s="280" t="s">
        <v>8</v>
      </c>
      <c r="AH53" s="281"/>
      <c r="AI53" s="281"/>
      <c r="AJ53" s="281"/>
      <c r="AK53" s="281"/>
      <c r="AL53" s="281"/>
      <c r="AM53" s="281"/>
      <c r="AN53" s="281"/>
      <c r="AO53" s="281"/>
      <c r="AP53" s="281"/>
      <c r="AQ53" s="282"/>
      <c r="AR53" s="280" t="s">
        <v>9</v>
      </c>
      <c r="AS53" s="281"/>
      <c r="AT53" s="281"/>
      <c r="AU53" s="281"/>
      <c r="AV53" s="281"/>
      <c r="AW53" s="281"/>
      <c r="AX53" s="281"/>
      <c r="AY53" s="281"/>
      <c r="AZ53" s="282"/>
      <c r="BA53" s="280" t="s">
        <v>10</v>
      </c>
      <c r="BB53" s="281"/>
      <c r="BC53" s="281"/>
      <c r="BD53" s="281"/>
      <c r="BE53" s="281"/>
      <c r="BF53" s="282"/>
      <c r="BG53" s="280" t="s">
        <v>11</v>
      </c>
      <c r="BH53" s="281"/>
      <c r="BI53" s="281"/>
      <c r="BJ53" s="281"/>
      <c r="BK53" s="281"/>
      <c r="BL53" s="282"/>
      <c r="BM53" s="280" t="s">
        <v>12</v>
      </c>
      <c r="BN53" s="281"/>
      <c r="BO53" s="281"/>
      <c r="BP53" s="281"/>
      <c r="BQ53" s="281"/>
      <c r="BR53" s="282"/>
      <c r="BS53" s="280" t="s">
        <v>13</v>
      </c>
      <c r="BT53" s="281"/>
      <c r="BU53" s="281"/>
      <c r="BV53" s="281"/>
      <c r="BW53" s="281"/>
      <c r="BX53" s="281"/>
      <c r="BY53" s="282"/>
      <c r="BZ53" s="280" t="s">
        <v>14</v>
      </c>
      <c r="CA53" s="281"/>
      <c r="CB53" s="281"/>
      <c r="CC53" s="281"/>
      <c r="CD53" s="281"/>
      <c r="CE53" s="282"/>
      <c r="CF53" s="280" t="s">
        <v>15</v>
      </c>
      <c r="CG53" s="281"/>
      <c r="CH53" s="281"/>
      <c r="CI53" s="281"/>
      <c r="CJ53" s="281"/>
      <c r="CK53" s="283"/>
      <c r="CM53" s="280" t="s">
        <v>6</v>
      </c>
      <c r="CN53" s="282"/>
      <c r="CO53" s="280" t="s">
        <v>7</v>
      </c>
      <c r="CP53" s="281"/>
      <c r="CQ53" s="281"/>
      <c r="CR53" s="281"/>
      <c r="CS53" s="281"/>
      <c r="CT53" s="282"/>
      <c r="CU53" s="331" t="s">
        <v>74</v>
      </c>
      <c r="CV53" s="281"/>
      <c r="CW53" s="281"/>
      <c r="CX53" s="281"/>
      <c r="CY53" s="281"/>
      <c r="CZ53" s="281"/>
      <c r="DA53" s="281"/>
      <c r="DB53" s="281"/>
      <c r="DC53" s="282"/>
      <c r="DD53" s="331" t="s">
        <v>8</v>
      </c>
      <c r="DE53" s="281"/>
      <c r="DF53" s="281"/>
      <c r="DG53" s="281"/>
      <c r="DH53" s="281"/>
      <c r="DI53" s="281"/>
      <c r="DJ53" s="281"/>
      <c r="DK53" s="282"/>
      <c r="DL53" s="280" t="s">
        <v>9</v>
      </c>
      <c r="DM53" s="281"/>
      <c r="DN53" s="281"/>
      <c r="DO53" s="281"/>
      <c r="DP53" s="281"/>
      <c r="DQ53" s="281"/>
      <c r="DR53" s="281"/>
      <c r="DS53" s="281"/>
      <c r="DT53" s="282"/>
      <c r="DU53" s="331" t="s">
        <v>10</v>
      </c>
      <c r="DV53" s="281"/>
      <c r="DW53" s="281"/>
      <c r="DX53" s="281"/>
      <c r="DY53" s="281"/>
      <c r="DZ53" s="282"/>
      <c r="EA53" s="280" t="s">
        <v>11</v>
      </c>
      <c r="EB53" s="281"/>
      <c r="EC53" s="281"/>
      <c r="ED53" s="281"/>
      <c r="EE53" s="281"/>
      <c r="EF53" s="282"/>
      <c r="EG53" s="331" t="s">
        <v>12</v>
      </c>
      <c r="EH53" s="281"/>
      <c r="EI53" s="281"/>
      <c r="EJ53" s="281"/>
      <c r="EK53" s="281"/>
      <c r="EL53" s="282"/>
      <c r="EM53" s="280" t="s">
        <v>13</v>
      </c>
      <c r="EN53" s="281"/>
      <c r="EO53" s="281"/>
      <c r="EP53" s="281"/>
      <c r="EQ53" s="281"/>
      <c r="ER53" s="281"/>
      <c r="ES53" s="282"/>
      <c r="ET53" s="280" t="s">
        <v>14</v>
      </c>
      <c r="EU53" s="281"/>
      <c r="EV53" s="281"/>
      <c r="EW53" s="281"/>
      <c r="EX53" s="281"/>
      <c r="EY53" s="282"/>
      <c r="EZ53" s="280" t="s">
        <v>15</v>
      </c>
      <c r="FA53" s="281"/>
      <c r="FB53" s="281"/>
      <c r="FC53" s="281"/>
      <c r="FD53" s="281"/>
      <c r="FE53" s="283"/>
      <c r="FG53" s="280" t="s">
        <v>6</v>
      </c>
      <c r="FH53" s="282"/>
      <c r="FI53" s="280" t="s">
        <v>7</v>
      </c>
      <c r="FJ53" s="281"/>
      <c r="FK53" s="281"/>
      <c r="FL53" s="281"/>
      <c r="FM53" s="281"/>
      <c r="FN53" s="282"/>
      <c r="FO53" s="280" t="s">
        <v>74</v>
      </c>
      <c r="FP53" s="281"/>
      <c r="FQ53" s="281"/>
      <c r="FR53" s="281"/>
      <c r="FS53" s="281"/>
      <c r="FT53" s="281"/>
      <c r="FU53" s="281"/>
      <c r="FV53" s="281"/>
      <c r="FW53" s="282"/>
      <c r="FX53" s="280" t="s">
        <v>8</v>
      </c>
      <c r="FY53" s="281"/>
      <c r="FZ53" s="281"/>
      <c r="GA53" s="281"/>
      <c r="GB53" s="281"/>
      <c r="GC53" s="281"/>
      <c r="GD53" s="281"/>
      <c r="GE53" s="282"/>
      <c r="GF53" s="331" t="s">
        <v>9</v>
      </c>
      <c r="GG53" s="281"/>
      <c r="GH53" s="281"/>
      <c r="GI53" s="281"/>
      <c r="GJ53" s="281"/>
      <c r="GK53" s="281"/>
      <c r="GL53" s="281"/>
      <c r="GM53" s="281"/>
      <c r="GN53" s="282"/>
      <c r="GO53" s="280" t="s">
        <v>10</v>
      </c>
      <c r="GP53" s="281"/>
      <c r="GQ53" s="281"/>
      <c r="GR53" s="281"/>
      <c r="GS53" s="281"/>
      <c r="GT53" s="282"/>
      <c r="GU53" s="280" t="s">
        <v>11</v>
      </c>
      <c r="GV53" s="281"/>
      <c r="GW53" s="281"/>
      <c r="GX53" s="281"/>
      <c r="GY53" s="281"/>
      <c r="GZ53" s="282"/>
      <c r="HA53" s="280" t="s">
        <v>12</v>
      </c>
      <c r="HB53" s="281"/>
      <c r="HC53" s="281"/>
      <c r="HD53" s="281"/>
      <c r="HE53" s="281"/>
      <c r="HF53" s="282"/>
      <c r="HG53" s="331" t="s">
        <v>13</v>
      </c>
      <c r="HH53" s="281"/>
      <c r="HI53" s="281"/>
      <c r="HJ53" s="281"/>
      <c r="HK53" s="281"/>
      <c r="HL53" s="281"/>
      <c r="HM53" s="282"/>
      <c r="HN53" s="280" t="s">
        <v>14</v>
      </c>
      <c r="HO53" s="281"/>
      <c r="HP53" s="281"/>
      <c r="HQ53" s="281"/>
      <c r="HR53" s="281"/>
      <c r="HS53" s="282"/>
      <c r="HT53" s="331" t="s">
        <v>15</v>
      </c>
      <c r="HU53" s="281"/>
      <c r="HV53" s="281"/>
      <c r="HW53" s="281"/>
      <c r="HX53" s="281"/>
      <c r="HY53" s="283"/>
      <c r="IA53" s="280" t="s">
        <v>6</v>
      </c>
      <c r="IB53" s="282"/>
      <c r="IC53" s="280" t="s">
        <v>7</v>
      </c>
      <c r="ID53" s="281"/>
      <c r="IE53" s="281"/>
      <c r="IF53" s="281"/>
      <c r="IG53" s="281"/>
      <c r="IH53" s="282"/>
      <c r="II53" s="331" t="s">
        <v>74</v>
      </c>
      <c r="IJ53" s="281"/>
      <c r="IK53" s="281"/>
      <c r="IL53" s="281"/>
      <c r="IM53" s="281"/>
      <c r="IN53" s="281"/>
      <c r="IO53" s="281"/>
      <c r="IP53" s="281"/>
      <c r="IQ53" s="282"/>
      <c r="IR53" s="280" t="s">
        <v>8</v>
      </c>
      <c r="IS53" s="281"/>
      <c r="IT53" s="281"/>
      <c r="IU53" s="281"/>
      <c r="IV53" s="281"/>
      <c r="IW53" s="281"/>
      <c r="IX53" s="281"/>
      <c r="IY53" s="282"/>
      <c r="IZ53" s="331" t="s">
        <v>9</v>
      </c>
      <c r="JA53" s="281"/>
      <c r="JB53" s="281"/>
      <c r="JC53" s="281"/>
      <c r="JD53" s="281"/>
      <c r="JE53" s="281"/>
      <c r="JF53" s="281"/>
      <c r="JG53" s="281"/>
      <c r="JH53" s="282"/>
      <c r="JI53" s="280" t="s">
        <v>10</v>
      </c>
      <c r="JJ53" s="281"/>
      <c r="JK53" s="281"/>
      <c r="JL53" s="281"/>
      <c r="JM53" s="281"/>
      <c r="JN53" s="282"/>
      <c r="JO53" s="280" t="s">
        <v>11</v>
      </c>
      <c r="JP53" s="281"/>
      <c r="JQ53" s="281"/>
      <c r="JR53" s="281"/>
      <c r="JS53" s="281"/>
      <c r="JT53" s="282"/>
      <c r="JU53" s="280" t="s">
        <v>12</v>
      </c>
      <c r="JV53" s="281"/>
      <c r="JW53" s="281"/>
      <c r="JX53" s="281"/>
      <c r="JY53" s="281"/>
      <c r="JZ53" s="282"/>
      <c r="KA53" s="280" t="s">
        <v>13</v>
      </c>
      <c r="KB53" s="281"/>
      <c r="KC53" s="281"/>
      <c r="KD53" s="281"/>
      <c r="KE53" s="281"/>
      <c r="KF53" s="281"/>
      <c r="KG53" s="282"/>
      <c r="KH53" s="280" t="s">
        <v>14</v>
      </c>
      <c r="KI53" s="281"/>
      <c r="KJ53" s="281"/>
      <c r="KK53" s="281"/>
      <c r="KL53" s="281"/>
      <c r="KM53" s="282"/>
      <c r="KN53" s="280" t="s">
        <v>15</v>
      </c>
      <c r="KO53" s="281"/>
      <c r="KP53" s="281"/>
      <c r="KQ53" s="281"/>
      <c r="KR53" s="281"/>
      <c r="KS53" s="283"/>
      <c r="KT53" s="2"/>
      <c r="KU53" s="280" t="s">
        <v>6</v>
      </c>
      <c r="KV53" s="282"/>
      <c r="KW53" s="280" t="s">
        <v>7</v>
      </c>
      <c r="KX53" s="281"/>
      <c r="KY53" s="281"/>
      <c r="KZ53" s="281"/>
      <c r="LA53" s="281"/>
      <c r="LB53" s="282"/>
      <c r="LC53" s="280" t="s">
        <v>74</v>
      </c>
      <c r="LD53" s="281"/>
      <c r="LE53" s="281"/>
      <c r="LF53" s="281"/>
      <c r="LG53" s="281"/>
      <c r="LH53" s="281"/>
      <c r="LI53" s="281"/>
      <c r="LJ53" s="281"/>
      <c r="LK53" s="282"/>
      <c r="LL53" s="280" t="s">
        <v>8</v>
      </c>
      <c r="LM53" s="281"/>
      <c r="LN53" s="281"/>
      <c r="LO53" s="281"/>
      <c r="LP53" s="281"/>
      <c r="LQ53" s="281"/>
      <c r="LR53" s="281"/>
      <c r="LS53" s="282"/>
      <c r="LT53" s="280" t="s">
        <v>9</v>
      </c>
      <c r="LU53" s="281"/>
      <c r="LV53" s="281"/>
      <c r="LW53" s="281"/>
      <c r="LX53" s="281"/>
      <c r="LY53" s="281"/>
      <c r="LZ53" s="281"/>
      <c r="MA53" s="281"/>
      <c r="MB53" s="282"/>
      <c r="MC53" s="280" t="s">
        <v>10</v>
      </c>
      <c r="MD53" s="281"/>
      <c r="ME53" s="281"/>
      <c r="MF53" s="281"/>
      <c r="MG53" s="281"/>
      <c r="MH53" s="282"/>
      <c r="MI53" s="280" t="s">
        <v>11</v>
      </c>
      <c r="MJ53" s="281"/>
      <c r="MK53" s="281"/>
      <c r="ML53" s="281"/>
      <c r="MM53" s="281"/>
      <c r="MN53" s="282"/>
      <c r="MO53" s="280" t="s">
        <v>12</v>
      </c>
      <c r="MP53" s="281"/>
      <c r="MQ53" s="281"/>
      <c r="MR53" s="281"/>
      <c r="MS53" s="281"/>
      <c r="MT53" s="282"/>
      <c r="MU53" s="280" t="s">
        <v>13</v>
      </c>
      <c r="MV53" s="281"/>
      <c r="MW53" s="281"/>
      <c r="MX53" s="281"/>
      <c r="MY53" s="281"/>
      <c r="MZ53" s="281"/>
      <c r="NA53" s="282"/>
      <c r="NB53" s="280" t="s">
        <v>14</v>
      </c>
      <c r="NC53" s="281"/>
      <c r="ND53" s="281"/>
      <c r="NE53" s="281"/>
      <c r="NF53" s="281"/>
      <c r="NG53" s="282"/>
      <c r="NH53" s="280" t="s">
        <v>15</v>
      </c>
      <c r="NI53" s="281"/>
      <c r="NJ53" s="281"/>
      <c r="NK53" s="281"/>
      <c r="NL53" s="281"/>
      <c r="NM53" s="283"/>
      <c r="NQ53" s="95" t="s">
        <v>79</v>
      </c>
    </row>
    <row r="54" spans="1:440" ht="14.25" customHeight="1">
      <c r="A54" s="2"/>
      <c r="B54" s="166"/>
      <c r="C54" s="325"/>
      <c r="D54" s="278"/>
      <c r="E54" s="278"/>
      <c r="F54" s="278"/>
      <c r="G54" s="278"/>
      <c r="H54" s="278"/>
      <c r="I54" s="278"/>
      <c r="J54" s="278"/>
      <c r="K54" s="279"/>
      <c r="L54" s="284" t="s">
        <v>76</v>
      </c>
      <c r="M54" s="278"/>
      <c r="N54" s="278"/>
      <c r="O54" s="278"/>
      <c r="P54" s="278"/>
      <c r="Q54" s="278"/>
      <c r="R54" s="278"/>
      <c r="S54" s="278"/>
      <c r="T54" s="279"/>
      <c r="U54" s="284" t="s">
        <v>76</v>
      </c>
      <c r="V54" s="278"/>
      <c r="W54" s="278"/>
      <c r="X54" s="278"/>
      <c r="Y54" s="278"/>
      <c r="Z54" s="278"/>
      <c r="AA54" s="278"/>
      <c r="AB54" s="278"/>
      <c r="AC54" s="278"/>
      <c r="AD54" s="278"/>
      <c r="AE54" s="278"/>
      <c r="AF54" s="279"/>
      <c r="AG54" s="284" t="s">
        <v>76</v>
      </c>
      <c r="AH54" s="278"/>
      <c r="AI54" s="278"/>
      <c r="AJ54" s="278"/>
      <c r="AK54" s="278"/>
      <c r="AL54" s="278"/>
      <c r="AM54" s="278"/>
      <c r="AN54" s="278"/>
      <c r="AO54" s="278"/>
      <c r="AP54" s="278"/>
      <c r="AQ54" s="279"/>
      <c r="AR54" s="284" t="s">
        <v>76</v>
      </c>
      <c r="AS54" s="278"/>
      <c r="AT54" s="278"/>
      <c r="AU54" s="278"/>
      <c r="AV54" s="278"/>
      <c r="AW54" s="278"/>
      <c r="AX54" s="278"/>
      <c r="AY54" s="278"/>
      <c r="AZ54" s="279"/>
      <c r="BA54" s="284" t="s">
        <v>76</v>
      </c>
      <c r="BB54" s="278"/>
      <c r="BC54" s="278"/>
      <c r="BD54" s="278"/>
      <c r="BE54" s="278"/>
      <c r="BF54" s="279"/>
      <c r="BG54" s="284" t="s">
        <v>76</v>
      </c>
      <c r="BH54" s="278"/>
      <c r="BI54" s="278"/>
      <c r="BJ54" s="278"/>
      <c r="BK54" s="278"/>
      <c r="BL54" s="279"/>
      <c r="BM54" s="284" t="s">
        <v>76</v>
      </c>
      <c r="BN54" s="278"/>
      <c r="BO54" s="278"/>
      <c r="BP54" s="278"/>
      <c r="BQ54" s="278"/>
      <c r="BR54" s="279"/>
      <c r="BS54" s="284" t="s">
        <v>76</v>
      </c>
      <c r="BT54" s="278"/>
      <c r="BU54" s="278"/>
      <c r="BV54" s="278"/>
      <c r="BW54" s="278"/>
      <c r="BX54" s="278"/>
      <c r="BY54" s="279"/>
      <c r="BZ54" s="284" t="s">
        <v>76</v>
      </c>
      <c r="CA54" s="278"/>
      <c r="CB54" s="278"/>
      <c r="CC54" s="278"/>
      <c r="CD54" s="278"/>
      <c r="CE54" s="279"/>
      <c r="CF54" s="284" t="s">
        <v>77</v>
      </c>
      <c r="CG54" s="278"/>
      <c r="CH54" s="278"/>
      <c r="CI54" s="278"/>
      <c r="CJ54" s="278"/>
      <c r="CK54" s="279"/>
      <c r="CM54" s="325"/>
      <c r="CN54" s="279"/>
      <c r="CO54" s="284" t="s">
        <v>76</v>
      </c>
      <c r="CP54" s="278"/>
      <c r="CQ54" s="278"/>
      <c r="CR54" s="278"/>
      <c r="CS54" s="278"/>
      <c r="CT54" s="279"/>
      <c r="CU54" s="284" t="s">
        <v>76</v>
      </c>
      <c r="CV54" s="278"/>
      <c r="CW54" s="278"/>
      <c r="CX54" s="278"/>
      <c r="CY54" s="278"/>
      <c r="CZ54" s="278"/>
      <c r="DA54" s="278"/>
      <c r="DB54" s="278"/>
      <c r="DC54" s="279"/>
      <c r="DD54" s="284" t="s">
        <v>76</v>
      </c>
      <c r="DE54" s="278"/>
      <c r="DF54" s="278"/>
      <c r="DG54" s="278"/>
      <c r="DH54" s="278"/>
      <c r="DI54" s="278"/>
      <c r="DJ54" s="278"/>
      <c r="DK54" s="279"/>
      <c r="DL54" s="284" t="s">
        <v>76</v>
      </c>
      <c r="DM54" s="278"/>
      <c r="DN54" s="278"/>
      <c r="DO54" s="278"/>
      <c r="DP54" s="278"/>
      <c r="DQ54" s="278"/>
      <c r="DR54" s="278"/>
      <c r="DS54" s="278"/>
      <c r="DT54" s="279"/>
      <c r="DU54" s="284" t="s">
        <v>76</v>
      </c>
      <c r="DV54" s="278"/>
      <c r="DW54" s="278"/>
      <c r="DX54" s="278"/>
      <c r="DY54" s="278"/>
      <c r="DZ54" s="279"/>
      <c r="EA54" s="284" t="s">
        <v>76</v>
      </c>
      <c r="EB54" s="278"/>
      <c r="EC54" s="278"/>
      <c r="ED54" s="278"/>
      <c r="EE54" s="278"/>
      <c r="EF54" s="279"/>
      <c r="EG54" s="284" t="s">
        <v>76</v>
      </c>
      <c r="EH54" s="278"/>
      <c r="EI54" s="278"/>
      <c r="EJ54" s="278"/>
      <c r="EK54" s="278"/>
      <c r="EL54" s="279"/>
      <c r="EM54" s="284" t="s">
        <v>76</v>
      </c>
      <c r="EN54" s="278"/>
      <c r="EO54" s="278"/>
      <c r="EP54" s="278"/>
      <c r="EQ54" s="278"/>
      <c r="ER54" s="278"/>
      <c r="ES54" s="279"/>
      <c r="ET54" s="284" t="s">
        <v>76</v>
      </c>
      <c r="EU54" s="278"/>
      <c r="EV54" s="278"/>
      <c r="EW54" s="278"/>
      <c r="EX54" s="278"/>
      <c r="EY54" s="279"/>
      <c r="EZ54" s="284" t="s">
        <v>77</v>
      </c>
      <c r="FA54" s="278"/>
      <c r="FB54" s="278"/>
      <c r="FC54" s="278"/>
      <c r="FD54" s="278"/>
      <c r="FE54" s="279"/>
      <c r="FG54" s="325"/>
      <c r="FH54" s="279"/>
      <c r="FI54" s="284" t="s">
        <v>76</v>
      </c>
      <c r="FJ54" s="278"/>
      <c r="FK54" s="278"/>
      <c r="FL54" s="278"/>
      <c r="FM54" s="278"/>
      <c r="FN54" s="279"/>
      <c r="FO54" s="284" t="s">
        <v>76</v>
      </c>
      <c r="FP54" s="278"/>
      <c r="FQ54" s="278"/>
      <c r="FR54" s="278"/>
      <c r="FS54" s="278"/>
      <c r="FT54" s="278"/>
      <c r="FU54" s="278"/>
      <c r="FV54" s="278"/>
      <c r="FW54" s="279"/>
      <c r="FX54" s="284" t="s">
        <v>76</v>
      </c>
      <c r="FY54" s="278"/>
      <c r="FZ54" s="278"/>
      <c r="GA54" s="278"/>
      <c r="GB54" s="278"/>
      <c r="GC54" s="278"/>
      <c r="GD54" s="278"/>
      <c r="GE54" s="279"/>
      <c r="GF54" s="284" t="s">
        <v>76</v>
      </c>
      <c r="GG54" s="278"/>
      <c r="GH54" s="278"/>
      <c r="GI54" s="278"/>
      <c r="GJ54" s="278"/>
      <c r="GK54" s="278"/>
      <c r="GL54" s="278"/>
      <c r="GM54" s="278"/>
      <c r="GN54" s="279"/>
      <c r="GO54" s="284" t="s">
        <v>76</v>
      </c>
      <c r="GP54" s="278"/>
      <c r="GQ54" s="278"/>
      <c r="GR54" s="278"/>
      <c r="GS54" s="278"/>
      <c r="GT54" s="279"/>
      <c r="GU54" s="284" t="s">
        <v>76</v>
      </c>
      <c r="GV54" s="278"/>
      <c r="GW54" s="278"/>
      <c r="GX54" s="278"/>
      <c r="GY54" s="278"/>
      <c r="GZ54" s="279"/>
      <c r="HA54" s="284" t="s">
        <v>76</v>
      </c>
      <c r="HB54" s="278"/>
      <c r="HC54" s="278"/>
      <c r="HD54" s="278"/>
      <c r="HE54" s="278"/>
      <c r="HF54" s="279"/>
      <c r="HG54" s="284" t="s">
        <v>76</v>
      </c>
      <c r="HH54" s="278"/>
      <c r="HI54" s="278"/>
      <c r="HJ54" s="278"/>
      <c r="HK54" s="278"/>
      <c r="HL54" s="278"/>
      <c r="HM54" s="279"/>
      <c r="HN54" s="284" t="s">
        <v>76</v>
      </c>
      <c r="HO54" s="278"/>
      <c r="HP54" s="278"/>
      <c r="HQ54" s="278"/>
      <c r="HR54" s="278"/>
      <c r="HS54" s="279"/>
      <c r="HT54" s="284" t="s">
        <v>77</v>
      </c>
      <c r="HU54" s="278"/>
      <c r="HV54" s="278"/>
      <c r="HW54" s="278"/>
      <c r="HX54" s="278"/>
      <c r="HY54" s="279"/>
      <c r="IA54" s="325"/>
      <c r="IB54" s="279"/>
      <c r="IC54" s="284" t="s">
        <v>76</v>
      </c>
      <c r="ID54" s="278"/>
      <c r="IE54" s="278"/>
      <c r="IF54" s="278"/>
      <c r="IG54" s="278"/>
      <c r="IH54" s="279"/>
      <c r="II54" s="284" t="s">
        <v>76</v>
      </c>
      <c r="IJ54" s="278"/>
      <c r="IK54" s="278"/>
      <c r="IL54" s="278"/>
      <c r="IM54" s="278"/>
      <c r="IN54" s="278"/>
      <c r="IO54" s="278"/>
      <c r="IP54" s="278"/>
      <c r="IQ54" s="279"/>
      <c r="IR54" s="284" t="s">
        <v>76</v>
      </c>
      <c r="IS54" s="278"/>
      <c r="IT54" s="278"/>
      <c r="IU54" s="278"/>
      <c r="IV54" s="278"/>
      <c r="IW54" s="278"/>
      <c r="IX54" s="278"/>
      <c r="IY54" s="279"/>
      <c r="IZ54" s="284" t="s">
        <v>76</v>
      </c>
      <c r="JA54" s="278"/>
      <c r="JB54" s="278"/>
      <c r="JC54" s="278"/>
      <c r="JD54" s="278"/>
      <c r="JE54" s="278"/>
      <c r="JF54" s="278"/>
      <c r="JG54" s="278"/>
      <c r="JH54" s="279"/>
      <c r="JI54" s="284" t="s">
        <v>76</v>
      </c>
      <c r="JJ54" s="278"/>
      <c r="JK54" s="278"/>
      <c r="JL54" s="278"/>
      <c r="JM54" s="278"/>
      <c r="JN54" s="279"/>
      <c r="JO54" s="284" t="s">
        <v>76</v>
      </c>
      <c r="JP54" s="278"/>
      <c r="JQ54" s="278"/>
      <c r="JR54" s="278"/>
      <c r="JS54" s="278"/>
      <c r="JT54" s="279"/>
      <c r="JU54" s="284" t="s">
        <v>76</v>
      </c>
      <c r="JV54" s="278"/>
      <c r="JW54" s="278"/>
      <c r="JX54" s="278"/>
      <c r="JY54" s="278"/>
      <c r="JZ54" s="279"/>
      <c r="KA54" s="284" t="s">
        <v>76</v>
      </c>
      <c r="KB54" s="278"/>
      <c r="KC54" s="278"/>
      <c r="KD54" s="278"/>
      <c r="KE54" s="278"/>
      <c r="KF54" s="278"/>
      <c r="KG54" s="279"/>
      <c r="KH54" s="284" t="s">
        <v>76</v>
      </c>
      <c r="KI54" s="278"/>
      <c r="KJ54" s="278"/>
      <c r="KK54" s="278"/>
      <c r="KL54" s="278"/>
      <c r="KM54" s="279"/>
      <c r="KN54" s="284" t="s">
        <v>77</v>
      </c>
      <c r="KO54" s="278"/>
      <c r="KP54" s="278"/>
      <c r="KQ54" s="278"/>
      <c r="KR54" s="278"/>
      <c r="KS54" s="279"/>
      <c r="KT54" s="2"/>
      <c r="KU54" s="325"/>
      <c r="KV54" s="279"/>
      <c r="KW54" s="284" t="s">
        <v>76</v>
      </c>
      <c r="KX54" s="278"/>
      <c r="KY54" s="278"/>
      <c r="KZ54" s="278"/>
      <c r="LA54" s="278"/>
      <c r="LB54" s="279"/>
      <c r="LC54" s="284" t="s">
        <v>76</v>
      </c>
      <c r="LD54" s="278"/>
      <c r="LE54" s="278"/>
      <c r="LF54" s="278"/>
      <c r="LG54" s="278"/>
      <c r="LH54" s="278"/>
      <c r="LI54" s="278"/>
      <c r="LJ54" s="278"/>
      <c r="LK54" s="279"/>
      <c r="LL54" s="284" t="s">
        <v>76</v>
      </c>
      <c r="LM54" s="278"/>
      <c r="LN54" s="278"/>
      <c r="LO54" s="278"/>
      <c r="LP54" s="278"/>
      <c r="LQ54" s="278"/>
      <c r="LR54" s="278"/>
      <c r="LS54" s="279"/>
      <c r="LT54" s="284" t="s">
        <v>76</v>
      </c>
      <c r="LU54" s="278"/>
      <c r="LV54" s="278"/>
      <c r="LW54" s="278"/>
      <c r="LX54" s="278"/>
      <c r="LY54" s="278"/>
      <c r="LZ54" s="278"/>
      <c r="MA54" s="278"/>
      <c r="MB54" s="279"/>
      <c r="MC54" s="284" t="s">
        <v>76</v>
      </c>
      <c r="MD54" s="278"/>
      <c r="ME54" s="278"/>
      <c r="MF54" s="278"/>
      <c r="MG54" s="278"/>
      <c r="MH54" s="279"/>
      <c r="MI54" s="284" t="s">
        <v>76</v>
      </c>
      <c r="MJ54" s="278"/>
      <c r="MK54" s="278"/>
      <c r="ML54" s="278"/>
      <c r="MM54" s="278"/>
      <c r="MN54" s="279"/>
      <c r="MO54" s="284" t="s">
        <v>76</v>
      </c>
      <c r="MP54" s="278"/>
      <c r="MQ54" s="278"/>
      <c r="MR54" s="278"/>
      <c r="MS54" s="278"/>
      <c r="MT54" s="279"/>
      <c r="MU54" s="284" t="s">
        <v>76</v>
      </c>
      <c r="MV54" s="278"/>
      <c r="MW54" s="278"/>
      <c r="MX54" s="278"/>
      <c r="MY54" s="278"/>
      <c r="MZ54" s="278"/>
      <c r="NA54" s="279"/>
      <c r="NB54" s="284" t="s">
        <v>76</v>
      </c>
      <c r="NC54" s="278"/>
      <c r="ND54" s="278"/>
      <c r="NE54" s="278"/>
      <c r="NF54" s="278"/>
      <c r="NG54" s="279"/>
      <c r="NH54" s="284" t="s">
        <v>77</v>
      </c>
      <c r="NI54" s="278"/>
      <c r="NJ54" s="278"/>
      <c r="NK54" s="278"/>
      <c r="NL54" s="278"/>
      <c r="NM54" s="279"/>
      <c r="NQ54" s="95" t="s">
        <v>6</v>
      </c>
      <c r="NR54" s="95" t="s">
        <v>7</v>
      </c>
      <c r="NS54" s="95" t="s">
        <v>74</v>
      </c>
      <c r="NT54" s="95" t="s">
        <v>8</v>
      </c>
      <c r="NU54" s="95" t="s">
        <v>9</v>
      </c>
      <c r="NV54" s="95" t="s">
        <v>10</v>
      </c>
      <c r="NW54" s="95" t="s">
        <v>11</v>
      </c>
      <c r="NX54" s="95" t="s">
        <v>12</v>
      </c>
      <c r="NY54" s="95" t="s">
        <v>13</v>
      </c>
      <c r="NZ54" s="95" t="s">
        <v>14</v>
      </c>
      <c r="OA54" s="95" t="s">
        <v>15</v>
      </c>
    </row>
    <row r="55" spans="1:440" ht="14.25" customHeight="1">
      <c r="A55" s="167"/>
      <c r="B55" s="168"/>
      <c r="C55" s="169"/>
      <c r="D55" s="169"/>
      <c r="E55" s="169"/>
      <c r="F55" s="169"/>
      <c r="G55" s="169"/>
      <c r="H55" s="169"/>
      <c r="I55" s="169"/>
      <c r="J55" s="169"/>
      <c r="K55" s="170"/>
      <c r="L55" s="171"/>
      <c r="M55" s="171"/>
      <c r="N55" s="171"/>
      <c r="O55" s="171"/>
      <c r="P55" s="171"/>
      <c r="Q55" s="171"/>
      <c r="R55" s="171"/>
      <c r="S55" s="171"/>
      <c r="T55" s="171"/>
      <c r="U55" s="172">
        <v>2</v>
      </c>
      <c r="V55" s="172">
        <v>9</v>
      </c>
      <c r="W55" s="172">
        <v>17</v>
      </c>
      <c r="X55" s="172">
        <v>23</v>
      </c>
      <c r="Y55" s="172"/>
      <c r="Z55" s="172"/>
      <c r="AA55" s="172"/>
      <c r="AB55" s="171"/>
      <c r="AC55" s="171"/>
      <c r="AD55" s="171"/>
      <c r="AE55" s="171"/>
      <c r="AF55" s="171"/>
      <c r="AG55" s="172">
        <v>2</v>
      </c>
      <c r="AH55" s="172"/>
      <c r="AI55" s="172"/>
      <c r="AJ55" s="172"/>
      <c r="AK55" s="172">
        <v>9</v>
      </c>
      <c r="AL55" s="172">
        <v>17</v>
      </c>
      <c r="AM55" s="172">
        <v>23</v>
      </c>
      <c r="AN55" s="171"/>
      <c r="AO55" s="171"/>
      <c r="AP55" s="171"/>
      <c r="AQ55" s="171"/>
      <c r="AR55" s="172">
        <v>2</v>
      </c>
      <c r="AS55" s="172">
        <v>9</v>
      </c>
      <c r="AT55" s="172">
        <v>17</v>
      </c>
      <c r="AU55" s="172">
        <v>23</v>
      </c>
      <c r="AV55" s="171"/>
      <c r="AW55" s="171"/>
      <c r="AX55" s="171"/>
      <c r="AY55" s="171"/>
      <c r="AZ55" s="171"/>
      <c r="BA55" s="172">
        <v>2</v>
      </c>
      <c r="BB55" s="172">
        <v>9</v>
      </c>
      <c r="BC55" s="172">
        <v>17</v>
      </c>
      <c r="BD55" s="172">
        <v>23</v>
      </c>
      <c r="BE55" s="171"/>
      <c r="BF55" s="171"/>
      <c r="BG55" s="171"/>
      <c r="BH55" s="171"/>
      <c r="BI55" s="171"/>
      <c r="BJ55" s="171"/>
      <c r="BK55" s="171"/>
      <c r="BL55" s="171"/>
      <c r="BM55" s="172">
        <v>2</v>
      </c>
      <c r="BN55" s="172">
        <v>9</v>
      </c>
      <c r="BO55" s="172">
        <v>17</v>
      </c>
      <c r="BP55" s="172">
        <v>23</v>
      </c>
      <c r="BQ55" s="171"/>
      <c r="BR55" s="171"/>
      <c r="BS55" s="172">
        <v>2</v>
      </c>
      <c r="BT55" s="172">
        <v>9</v>
      </c>
      <c r="BU55" s="172">
        <v>17</v>
      </c>
      <c r="BV55" s="172">
        <v>23</v>
      </c>
      <c r="BW55" s="171"/>
      <c r="BX55" s="171"/>
      <c r="BY55" s="171"/>
      <c r="BZ55" s="172">
        <v>2</v>
      </c>
      <c r="CA55" s="172">
        <v>9</v>
      </c>
      <c r="CB55" s="172">
        <v>17</v>
      </c>
      <c r="CC55" s="172">
        <v>23</v>
      </c>
      <c r="CD55" s="171"/>
      <c r="CE55" s="171"/>
      <c r="CF55" s="172">
        <v>2</v>
      </c>
      <c r="CG55" s="172">
        <v>9</v>
      </c>
      <c r="CH55" s="172">
        <v>17</v>
      </c>
      <c r="CI55" s="172">
        <v>23</v>
      </c>
      <c r="CJ55" s="171"/>
      <c r="CK55" s="171"/>
      <c r="CL55" s="127"/>
      <c r="CM55" s="169"/>
      <c r="CN55" s="170"/>
      <c r="CO55" s="171"/>
      <c r="CP55" s="171"/>
      <c r="CQ55" s="171"/>
      <c r="CR55" s="171"/>
      <c r="CS55" s="171"/>
      <c r="CT55" s="171"/>
      <c r="CU55" s="171">
        <v>1</v>
      </c>
      <c r="CV55" s="171">
        <v>8</v>
      </c>
      <c r="CW55" s="171">
        <v>11</v>
      </c>
      <c r="CX55" s="171">
        <v>15</v>
      </c>
      <c r="CY55" s="171">
        <v>20</v>
      </c>
      <c r="CZ55" s="171">
        <v>27</v>
      </c>
      <c r="DA55" s="171"/>
      <c r="DB55" s="171"/>
      <c r="DC55" s="171"/>
      <c r="DD55" s="171"/>
      <c r="DE55" s="171"/>
      <c r="DF55" s="171"/>
      <c r="DG55" s="171"/>
      <c r="DH55" s="171"/>
      <c r="DI55" s="171"/>
      <c r="DJ55" s="171"/>
      <c r="DK55" s="171"/>
      <c r="DL55" s="171">
        <v>1</v>
      </c>
      <c r="DM55" s="171">
        <v>8</v>
      </c>
      <c r="DN55" s="171">
        <v>11</v>
      </c>
      <c r="DO55" s="171">
        <v>15</v>
      </c>
      <c r="DP55" s="171">
        <v>20</v>
      </c>
      <c r="DQ55" s="171">
        <v>27</v>
      </c>
      <c r="DR55" s="171"/>
      <c r="DS55" s="171"/>
      <c r="DT55" s="171"/>
      <c r="DU55" s="171">
        <v>1</v>
      </c>
      <c r="DV55" s="171">
        <v>8</v>
      </c>
      <c r="DW55" s="171">
        <v>11</v>
      </c>
      <c r="DX55" s="171">
        <v>15</v>
      </c>
      <c r="DY55" s="171">
        <v>20</v>
      </c>
      <c r="DZ55" s="171">
        <v>27</v>
      </c>
      <c r="EA55" s="171"/>
      <c r="EB55" s="171"/>
      <c r="EC55" s="171"/>
      <c r="ED55" s="171"/>
      <c r="EE55" s="171"/>
      <c r="EF55" s="171"/>
      <c r="EG55" s="171">
        <v>1</v>
      </c>
      <c r="EH55" s="171">
        <v>8</v>
      </c>
      <c r="EI55" s="171">
        <v>11</v>
      </c>
      <c r="EJ55" s="171">
        <v>15</v>
      </c>
      <c r="EK55" s="171">
        <v>20</v>
      </c>
      <c r="EL55" s="171">
        <v>27</v>
      </c>
      <c r="EM55" s="171">
        <v>1</v>
      </c>
      <c r="EN55" s="171">
        <v>8</v>
      </c>
      <c r="EO55" s="171">
        <v>11</v>
      </c>
      <c r="EP55" s="171">
        <v>15</v>
      </c>
      <c r="EQ55" s="171">
        <v>20</v>
      </c>
      <c r="ER55" s="171">
        <v>27</v>
      </c>
      <c r="ES55" s="171"/>
      <c r="ET55" s="171">
        <v>1</v>
      </c>
      <c r="EU55" s="171">
        <v>8</v>
      </c>
      <c r="EV55" s="171">
        <v>11</v>
      </c>
      <c r="EW55" s="171">
        <v>15</v>
      </c>
      <c r="EX55" s="171">
        <v>20</v>
      </c>
      <c r="EY55" s="171">
        <v>27</v>
      </c>
      <c r="EZ55" s="171">
        <v>1</v>
      </c>
      <c r="FA55" s="171">
        <v>8</v>
      </c>
      <c r="FB55" s="171">
        <v>11</v>
      </c>
      <c r="FC55" s="171">
        <v>15</v>
      </c>
      <c r="FD55" s="171">
        <v>20</v>
      </c>
      <c r="FE55" s="171">
        <v>27</v>
      </c>
      <c r="FF55" s="127"/>
      <c r="FG55" s="169"/>
      <c r="FH55" s="173">
        <v>11</v>
      </c>
      <c r="FI55" s="171"/>
      <c r="FJ55" s="171"/>
      <c r="FK55" s="171"/>
      <c r="FL55" s="171"/>
      <c r="FM55" s="171"/>
      <c r="FN55" s="171"/>
      <c r="FO55" s="171">
        <v>4</v>
      </c>
      <c r="FP55" s="171">
        <v>11</v>
      </c>
      <c r="FQ55" s="171">
        <v>13</v>
      </c>
      <c r="FR55" s="171">
        <v>20</v>
      </c>
      <c r="FS55" s="171">
        <v>25</v>
      </c>
      <c r="FT55" s="171"/>
      <c r="FU55" s="171"/>
      <c r="FV55" s="171"/>
      <c r="FW55" s="171"/>
      <c r="FX55" s="171">
        <v>4</v>
      </c>
      <c r="FY55" s="171">
        <v>11</v>
      </c>
      <c r="FZ55" s="171">
        <v>13</v>
      </c>
      <c r="GA55" s="171">
        <v>20</v>
      </c>
      <c r="GB55" s="171">
        <v>25</v>
      </c>
      <c r="GC55" s="171"/>
      <c r="GD55" s="171"/>
      <c r="GE55" s="171"/>
      <c r="GF55" s="171">
        <v>4</v>
      </c>
      <c r="GG55" s="171">
        <v>11</v>
      </c>
      <c r="GH55" s="171">
        <v>13</v>
      </c>
      <c r="GI55" s="171">
        <v>20</v>
      </c>
      <c r="GJ55" s="171">
        <v>25</v>
      </c>
      <c r="GK55" s="171"/>
      <c r="GL55" s="171"/>
      <c r="GM55" s="171"/>
      <c r="GN55" s="171"/>
      <c r="GO55" s="171">
        <v>4</v>
      </c>
      <c r="GP55" s="171">
        <v>11</v>
      </c>
      <c r="GQ55" s="171">
        <v>13</v>
      </c>
      <c r="GR55" s="171">
        <v>20</v>
      </c>
      <c r="GS55" s="171">
        <v>25</v>
      </c>
      <c r="GT55" s="171"/>
      <c r="GU55" s="171"/>
      <c r="GV55" s="171"/>
      <c r="GW55" s="171"/>
      <c r="GX55" s="171"/>
      <c r="GY55" s="171"/>
      <c r="GZ55" s="171"/>
      <c r="HA55" s="171">
        <v>4</v>
      </c>
      <c r="HB55" s="171">
        <v>11</v>
      </c>
      <c r="HC55" s="171">
        <v>13</v>
      </c>
      <c r="HD55" s="171">
        <v>20</v>
      </c>
      <c r="HE55" s="171">
        <v>25</v>
      </c>
      <c r="HF55" s="171"/>
      <c r="HG55" s="171">
        <v>4</v>
      </c>
      <c r="HH55" s="171">
        <v>11</v>
      </c>
      <c r="HI55" s="171">
        <v>13</v>
      </c>
      <c r="HJ55" s="171">
        <v>15</v>
      </c>
      <c r="HK55" s="171">
        <v>20</v>
      </c>
      <c r="HL55" s="171">
        <v>25</v>
      </c>
      <c r="HM55" s="171"/>
      <c r="HN55" s="171">
        <v>4</v>
      </c>
      <c r="HO55" s="171">
        <v>11</v>
      </c>
      <c r="HP55" s="171">
        <v>13</v>
      </c>
      <c r="HQ55" s="171">
        <v>20</v>
      </c>
      <c r="HR55" s="171">
        <v>25</v>
      </c>
      <c r="HS55" s="171"/>
      <c r="HT55" s="171">
        <v>4</v>
      </c>
      <c r="HU55" s="171">
        <v>11</v>
      </c>
      <c r="HV55" s="171">
        <v>13</v>
      </c>
      <c r="HW55" s="171">
        <v>20</v>
      </c>
      <c r="HX55" s="171">
        <v>25</v>
      </c>
      <c r="HY55" s="171"/>
      <c r="HZ55" s="127"/>
      <c r="IA55" s="169"/>
      <c r="IB55" s="170"/>
      <c r="IC55" s="171"/>
      <c r="ID55" s="171"/>
      <c r="IE55" s="171"/>
      <c r="IF55" s="171"/>
      <c r="IG55" s="171"/>
      <c r="IH55" s="171"/>
      <c r="II55" s="172">
        <v>2</v>
      </c>
      <c r="IJ55" s="172">
        <v>16</v>
      </c>
      <c r="IK55" s="172">
        <v>18</v>
      </c>
      <c r="IL55" s="172">
        <v>22</v>
      </c>
      <c r="IM55" s="172">
        <v>29</v>
      </c>
      <c r="IN55" s="171"/>
      <c r="IO55" s="171"/>
      <c r="IP55" s="171"/>
      <c r="IQ55" s="171"/>
      <c r="IR55" s="171"/>
      <c r="IS55" s="171"/>
      <c r="IT55" s="171"/>
      <c r="IU55" s="171"/>
      <c r="IV55" s="171"/>
      <c r="IW55" s="171"/>
      <c r="IX55" s="171"/>
      <c r="IY55" s="171"/>
      <c r="IZ55" s="171">
        <v>2</v>
      </c>
      <c r="JA55" s="171">
        <v>16</v>
      </c>
      <c r="JB55" s="171">
        <v>18</v>
      </c>
      <c r="JC55" s="171">
        <v>22</v>
      </c>
      <c r="JD55" s="171">
        <v>29</v>
      </c>
      <c r="JE55" s="171"/>
      <c r="JF55" s="171"/>
      <c r="JG55" s="171"/>
      <c r="JH55" s="171"/>
      <c r="JI55" s="171">
        <v>2</v>
      </c>
      <c r="JJ55" s="171">
        <v>16</v>
      </c>
      <c r="JK55" s="171">
        <v>18</v>
      </c>
      <c r="JL55" s="171">
        <v>22</v>
      </c>
      <c r="JM55" s="171">
        <v>29</v>
      </c>
      <c r="JN55" s="171"/>
      <c r="JO55" s="171"/>
      <c r="JP55" s="171"/>
      <c r="JQ55" s="171"/>
      <c r="JR55" s="171"/>
      <c r="JS55" s="171"/>
      <c r="JT55" s="171"/>
      <c r="JU55" s="171">
        <v>2</v>
      </c>
      <c r="JV55" s="171">
        <v>16</v>
      </c>
      <c r="JW55" s="171">
        <v>18</v>
      </c>
      <c r="JX55" s="171">
        <v>22</v>
      </c>
      <c r="JY55" s="171">
        <v>29</v>
      </c>
      <c r="JZ55" s="171"/>
      <c r="KA55" s="171">
        <v>2</v>
      </c>
      <c r="KB55" s="171">
        <v>16</v>
      </c>
      <c r="KC55" s="171">
        <v>18</v>
      </c>
      <c r="KD55" s="171">
        <v>22</v>
      </c>
      <c r="KE55" s="171">
        <v>29</v>
      </c>
      <c r="KF55" s="171"/>
      <c r="KG55" s="171"/>
      <c r="KH55" s="171">
        <v>2</v>
      </c>
      <c r="KI55" s="171">
        <v>16</v>
      </c>
      <c r="KJ55" s="171">
        <v>18</v>
      </c>
      <c r="KK55" s="171">
        <v>22</v>
      </c>
      <c r="KL55" s="171">
        <v>29</v>
      </c>
      <c r="KM55" s="171"/>
      <c r="KN55" s="171"/>
      <c r="KO55" s="171"/>
      <c r="KP55" s="171"/>
      <c r="KQ55" s="171"/>
      <c r="KR55" s="171"/>
      <c r="KS55" s="171"/>
      <c r="KT55" s="167"/>
      <c r="KU55" s="169"/>
      <c r="KV55" s="170"/>
      <c r="KW55" s="171"/>
      <c r="KX55" s="171"/>
      <c r="KY55" s="171"/>
      <c r="KZ55" s="171"/>
      <c r="LA55" s="171"/>
      <c r="LB55" s="171"/>
      <c r="LC55" s="171">
        <v>1</v>
      </c>
      <c r="LD55" s="171">
        <v>7</v>
      </c>
      <c r="LE55" s="171"/>
      <c r="LF55" s="171"/>
      <c r="LG55" s="171"/>
      <c r="LH55" s="171"/>
      <c r="LI55" s="171"/>
      <c r="LJ55" s="171"/>
      <c r="LK55" s="171"/>
      <c r="LL55" s="171">
        <v>1</v>
      </c>
      <c r="LM55" s="171">
        <v>7</v>
      </c>
      <c r="LN55" s="171"/>
      <c r="LO55" s="171"/>
      <c r="LP55" s="171"/>
      <c r="LQ55" s="171"/>
      <c r="LR55" s="171"/>
      <c r="LS55" s="171"/>
      <c r="LT55" s="171">
        <v>1</v>
      </c>
      <c r="LU55" s="171">
        <v>7</v>
      </c>
      <c r="LV55" s="171"/>
      <c r="LW55" s="171"/>
      <c r="LX55" s="171"/>
      <c r="LY55" s="171"/>
      <c r="LZ55" s="171"/>
      <c r="MA55" s="171"/>
      <c r="MB55" s="171"/>
      <c r="MC55" s="171"/>
      <c r="MD55" s="171"/>
      <c r="ME55" s="171"/>
      <c r="MF55" s="171"/>
      <c r="MG55" s="171"/>
      <c r="MH55" s="171"/>
      <c r="MI55" s="171"/>
      <c r="MJ55" s="171"/>
      <c r="MK55" s="171"/>
      <c r="ML55" s="171"/>
      <c r="MM55" s="171"/>
      <c r="MN55" s="171"/>
      <c r="MO55" s="171">
        <v>1</v>
      </c>
      <c r="MP55" s="171">
        <v>7</v>
      </c>
      <c r="MQ55" s="171"/>
      <c r="MR55" s="171"/>
      <c r="MS55" s="171"/>
      <c r="MT55" s="171"/>
      <c r="MU55" s="171">
        <v>1</v>
      </c>
      <c r="MV55" s="171">
        <v>7</v>
      </c>
      <c r="MW55" s="171"/>
      <c r="MX55" s="171"/>
      <c r="MY55" s="171"/>
      <c r="MZ55" s="171"/>
      <c r="NA55" s="171"/>
      <c r="NB55" s="171">
        <v>1</v>
      </c>
      <c r="NC55" s="171">
        <v>7</v>
      </c>
      <c r="ND55" s="171"/>
      <c r="NE55" s="171"/>
      <c r="NF55" s="171"/>
      <c r="NG55" s="171"/>
      <c r="NH55" s="171"/>
      <c r="NI55" s="171"/>
      <c r="NJ55" s="171"/>
      <c r="NK55" s="171"/>
      <c r="NL55" s="171"/>
      <c r="NM55" s="171"/>
      <c r="NO55" s="95" t="s">
        <v>16</v>
      </c>
      <c r="NP55" s="95" t="s">
        <v>17</v>
      </c>
      <c r="NQ55" s="95">
        <f>SUM($JB$9:$JE$9,$HT$9:$HV$9,$ES$9:$EZ$9,$BN$9:$BU$9,$C$9:$D$9)</f>
        <v>15</v>
      </c>
      <c r="NR55" s="95">
        <f>SUM($E$9:$J$9,$BV$9:$CD$9,$FA$9:$FF$9,$HW$9:$HY$9,$JF$9:$JI$9)</f>
        <v>10</v>
      </c>
      <c r="NS55" s="95">
        <f t="shared" ref="NS55:NS88" si="11">SUM(Y55:AD55,CS55:DC55,FU55:GC55,IN55:IP55,JX55:KA55)</f>
        <v>208</v>
      </c>
      <c r="NT55" s="95">
        <f t="shared" ref="NT55:NT88" si="12">SUM(AE55:AJ55,DD55:DL55,GD55:GI55,IQ55:IS55,KB55:KE55,)</f>
        <v>136</v>
      </c>
      <c r="NU55" s="95">
        <f t="shared" ref="NU55:NU88" si="13">SUM(KF55:KI55,IT55:IV55,GJ55:GR55,DM55:DT55,AL55:AP55)</f>
        <v>212</v>
      </c>
      <c r="NV55" s="95">
        <f t="shared" ref="NV55:NV88" si="14">SUM(KJ55:KM55,IW55:IY55,GS55:GZ55,DU55:DZ55,AQ55:AV55)</f>
        <v>227</v>
      </c>
      <c r="NW55" s="95">
        <f t="shared" ref="NW55:NW88" si="15">SUM(KN55:KQ55,IZ55:JB55,HA55:HF55,EA55:EF55,AW55:BB55)</f>
        <v>120</v>
      </c>
      <c r="NX55" s="95">
        <f t="shared" ref="NX55:NX88" si="16">SUM(KR55:KU55,JC55:JE55,HG55:HM55,EH55:EM55,BC55:BH55)</f>
        <v>261</v>
      </c>
      <c r="NY55" s="174">
        <f t="shared" ref="NY55:NY88" si="17">SUM(KV55:KY55,JF55:JH55,HN55:HS55,EN55:ES55,BI55:BN55)</f>
        <v>165</v>
      </c>
      <c r="NZ55" s="95">
        <f t="shared" ref="NZ55:NZ88" si="18">SUM(KZ55:LC55,JI55:JK55,HT55:HY55,ET55:EY55,BO55:BT55)</f>
        <v>243</v>
      </c>
      <c r="OA55" s="95">
        <f t="shared" ref="OA55:OA88" si="19">SUM(LD55:LG55,JL55:JN55,HZ55:IF55,EZ55:FE55,BU55:BZ55)</f>
        <v>182</v>
      </c>
    </row>
    <row r="56" spans="1:440" ht="14.25" customHeight="1">
      <c r="A56" s="319" t="s">
        <v>16</v>
      </c>
      <c r="B56" s="140" t="s">
        <v>17</v>
      </c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4">
        <v>3</v>
      </c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  <c r="AQ56" s="141"/>
      <c r="AR56" s="141"/>
      <c r="AS56" s="141"/>
      <c r="AT56" s="144">
        <v>3</v>
      </c>
      <c r="AU56" s="141"/>
      <c r="AV56" s="141"/>
      <c r="AW56" s="141"/>
      <c r="AX56" s="141"/>
      <c r="AY56" s="141"/>
      <c r="AZ56" s="141"/>
      <c r="BA56" s="141"/>
      <c r="BB56" s="141"/>
      <c r="BC56" s="141"/>
      <c r="BD56" s="144">
        <v>12</v>
      </c>
      <c r="BE56" s="141"/>
      <c r="BF56" s="141"/>
      <c r="BG56" s="141"/>
      <c r="BH56" s="141"/>
      <c r="BI56" s="141"/>
      <c r="BJ56" s="141"/>
      <c r="BK56" s="141"/>
      <c r="BL56" s="141"/>
      <c r="BM56" s="141"/>
      <c r="BN56" s="141"/>
      <c r="BO56" s="144">
        <v>8</v>
      </c>
      <c r="BP56" s="141"/>
      <c r="BQ56" s="141"/>
      <c r="BR56" s="141"/>
      <c r="BS56" s="141"/>
      <c r="BT56" s="141"/>
      <c r="BU56" s="131">
        <v>4</v>
      </c>
      <c r="BV56" s="141"/>
      <c r="BW56" s="141"/>
      <c r="BX56" s="141"/>
      <c r="BY56" s="141"/>
      <c r="BZ56" s="141"/>
      <c r="CA56" s="141"/>
      <c r="CB56" s="144">
        <v>10</v>
      </c>
      <c r="CC56" s="141"/>
      <c r="CD56" s="141"/>
      <c r="CE56" s="141"/>
      <c r="CF56" s="141"/>
      <c r="CG56" s="142"/>
      <c r="CH56" s="142"/>
      <c r="CI56" s="142"/>
      <c r="CJ56" s="142"/>
      <c r="CK56" s="143"/>
      <c r="CL56" s="127"/>
      <c r="CM56" s="141"/>
      <c r="CN56" s="141"/>
      <c r="CO56" s="141"/>
      <c r="CP56" s="141"/>
      <c r="CQ56" s="141"/>
      <c r="CR56" s="141"/>
      <c r="CS56" s="141"/>
      <c r="CT56" s="141"/>
      <c r="CU56" s="141"/>
      <c r="CV56" s="141"/>
      <c r="CW56" s="141"/>
      <c r="CX56" s="141"/>
      <c r="CY56" s="141"/>
      <c r="CZ56" s="141"/>
      <c r="DA56" s="141"/>
      <c r="DB56" s="141"/>
      <c r="DC56" s="141"/>
      <c r="DD56" s="141"/>
      <c r="DE56" s="141"/>
      <c r="DF56" s="141"/>
      <c r="DG56" s="141"/>
      <c r="DH56" s="141"/>
      <c r="DI56" s="141"/>
      <c r="DJ56" s="141"/>
      <c r="DK56" s="141"/>
      <c r="DL56" s="141"/>
      <c r="DM56" s="141"/>
      <c r="DN56" s="141"/>
      <c r="DO56" s="141"/>
      <c r="DP56" s="141"/>
      <c r="DQ56" s="141"/>
      <c r="DR56" s="141"/>
      <c r="DS56" s="141"/>
      <c r="DT56" s="141"/>
      <c r="DU56" s="141">
        <v>4</v>
      </c>
      <c r="DV56" s="141"/>
      <c r="DW56" s="141"/>
      <c r="DX56" s="141"/>
      <c r="DY56" s="141"/>
      <c r="DZ56" s="141"/>
      <c r="EA56" s="141"/>
      <c r="EB56" s="141"/>
      <c r="EC56" s="141"/>
      <c r="ED56" s="141"/>
      <c r="EE56" s="141"/>
      <c r="EF56" s="141"/>
      <c r="EG56" s="141"/>
      <c r="EH56" s="141"/>
      <c r="EI56" s="141"/>
      <c r="EJ56" s="141"/>
      <c r="EK56" s="141"/>
      <c r="EL56" s="141"/>
      <c r="EM56" s="141"/>
      <c r="EN56" s="141">
        <v>19</v>
      </c>
      <c r="EO56" s="126"/>
      <c r="EP56" s="141"/>
      <c r="EQ56" s="141"/>
      <c r="ER56" s="141"/>
      <c r="ES56" s="141"/>
      <c r="ET56" s="141"/>
      <c r="EU56" s="141"/>
      <c r="EV56" s="141"/>
      <c r="EW56" s="141"/>
      <c r="EX56" s="141"/>
      <c r="EY56" s="141"/>
      <c r="EZ56" s="141"/>
      <c r="FA56" s="142"/>
      <c r="FB56" s="142"/>
      <c r="FC56" s="142"/>
      <c r="FD56" s="142"/>
      <c r="FE56" s="143"/>
      <c r="FF56" s="127"/>
      <c r="FG56" s="141"/>
      <c r="FH56" s="141"/>
      <c r="FI56" s="141"/>
      <c r="FJ56" s="141"/>
      <c r="FK56" s="141"/>
      <c r="FL56" s="141"/>
      <c r="FM56" s="141"/>
      <c r="FN56" s="141"/>
      <c r="FO56" s="141">
        <v>8</v>
      </c>
      <c r="FP56" s="141">
        <v>5</v>
      </c>
      <c r="FQ56" s="141"/>
      <c r="FR56" s="141">
        <v>10</v>
      </c>
      <c r="FS56" s="141">
        <v>30</v>
      </c>
      <c r="FT56" s="141"/>
      <c r="FU56" s="141"/>
      <c r="FV56" s="141"/>
      <c r="FW56" s="141"/>
      <c r="FX56" s="141"/>
      <c r="FY56" s="141">
        <v>3</v>
      </c>
      <c r="FZ56" s="141"/>
      <c r="GA56" s="141"/>
      <c r="GB56" s="141"/>
      <c r="GC56" s="141"/>
      <c r="GD56" s="141"/>
      <c r="GE56" s="141"/>
      <c r="GF56" s="141"/>
      <c r="GG56" s="141"/>
      <c r="GH56" s="141">
        <v>44</v>
      </c>
      <c r="GI56" s="141"/>
      <c r="GJ56" s="141"/>
      <c r="GK56" s="141"/>
      <c r="GL56" s="141"/>
      <c r="GM56" s="141"/>
      <c r="GN56" s="141"/>
      <c r="GO56" s="141">
        <v>15</v>
      </c>
      <c r="GP56" s="141"/>
      <c r="GQ56" s="141"/>
      <c r="GR56" s="141"/>
      <c r="GS56" s="141"/>
      <c r="GT56" s="141"/>
      <c r="GU56" s="141"/>
      <c r="GV56" s="141"/>
      <c r="GW56" s="141"/>
      <c r="GX56" s="141"/>
      <c r="GY56" s="141"/>
      <c r="GZ56" s="141"/>
      <c r="HA56" s="141"/>
      <c r="HB56" s="141"/>
      <c r="HC56" s="141"/>
      <c r="HD56" s="141"/>
      <c r="HE56" s="141">
        <v>10</v>
      </c>
      <c r="HF56" s="141"/>
      <c r="HG56" s="141"/>
      <c r="HH56" s="141">
        <v>15</v>
      </c>
      <c r="HI56" s="126"/>
      <c r="HJ56" s="141"/>
      <c r="HK56" s="141"/>
      <c r="HL56" s="141"/>
      <c r="HM56" s="141"/>
      <c r="HN56" s="141"/>
      <c r="HO56" s="141">
        <v>14</v>
      </c>
      <c r="HP56" s="141"/>
      <c r="HQ56" s="141"/>
      <c r="HR56" s="141"/>
      <c r="HS56" s="141"/>
      <c r="HT56" s="141"/>
      <c r="HU56" s="142">
        <v>15</v>
      </c>
      <c r="HV56" s="142"/>
      <c r="HW56" s="142"/>
      <c r="HX56" s="142"/>
      <c r="HY56" s="143"/>
      <c r="HZ56" s="127"/>
      <c r="IA56" s="141"/>
      <c r="IB56" s="141"/>
      <c r="IC56" s="141"/>
      <c r="ID56" s="141"/>
      <c r="IE56" s="141"/>
      <c r="IF56" s="141"/>
      <c r="IG56" s="141"/>
      <c r="IH56" s="141"/>
      <c r="II56" s="141"/>
      <c r="IJ56" s="141">
        <v>20</v>
      </c>
      <c r="IK56" s="141"/>
      <c r="IL56" s="141"/>
      <c r="IM56" s="141">
        <v>38</v>
      </c>
      <c r="IN56" s="141"/>
      <c r="IO56" s="141"/>
      <c r="IP56" s="141"/>
      <c r="IQ56" s="141"/>
      <c r="IR56" s="141"/>
      <c r="IS56" s="141"/>
      <c r="IT56" s="141"/>
      <c r="IU56" s="141"/>
      <c r="IV56" s="141"/>
      <c r="IW56" s="141"/>
      <c r="IX56" s="141"/>
      <c r="IY56" s="141"/>
      <c r="IZ56" s="141"/>
      <c r="JA56" s="141">
        <v>15</v>
      </c>
      <c r="JB56" s="141"/>
      <c r="JC56" s="141"/>
      <c r="JD56" s="141"/>
      <c r="JE56" s="141"/>
      <c r="JF56" s="141"/>
      <c r="JG56" s="141"/>
      <c r="JH56" s="141"/>
      <c r="JI56" s="141"/>
      <c r="JJ56" s="141"/>
      <c r="JK56" s="141"/>
      <c r="JL56" s="141"/>
      <c r="JM56" s="141"/>
      <c r="JN56" s="141"/>
      <c r="JO56" s="141"/>
      <c r="JP56" s="141"/>
      <c r="JQ56" s="141"/>
      <c r="JR56" s="141"/>
      <c r="JS56" s="141"/>
      <c r="JT56" s="141"/>
      <c r="JU56" s="141"/>
      <c r="JV56" s="141"/>
      <c r="JW56" s="141"/>
      <c r="JX56" s="141"/>
      <c r="JY56" s="141"/>
      <c r="JZ56" s="141"/>
      <c r="KA56" s="141"/>
      <c r="KB56" s="141"/>
      <c r="KC56" s="126"/>
      <c r="KD56" s="141"/>
      <c r="KE56" s="141"/>
      <c r="KF56" s="141"/>
      <c r="KG56" s="141"/>
      <c r="KH56" s="141"/>
      <c r="KI56" s="141">
        <v>10</v>
      </c>
      <c r="KJ56" s="141"/>
      <c r="KK56" s="141"/>
      <c r="KL56" s="141"/>
      <c r="KM56" s="141"/>
      <c r="KN56" s="141"/>
      <c r="KO56" s="142"/>
      <c r="KP56" s="142"/>
      <c r="KQ56" s="142"/>
      <c r="KR56" s="142"/>
      <c r="KS56" s="143"/>
      <c r="KT56" s="167"/>
      <c r="KU56" s="141"/>
      <c r="KV56" s="141"/>
      <c r="KW56" s="141"/>
      <c r="KX56" s="141"/>
      <c r="KY56" s="141"/>
      <c r="KZ56" s="141"/>
      <c r="LA56" s="141"/>
      <c r="LB56" s="141"/>
      <c r="LC56" s="141"/>
      <c r="LD56" s="141"/>
      <c r="LE56" s="141"/>
      <c r="LF56" s="141"/>
      <c r="LG56" s="141"/>
      <c r="LH56" s="141"/>
      <c r="LI56" s="141"/>
      <c r="LJ56" s="141"/>
      <c r="LK56" s="141"/>
      <c r="LL56" s="141"/>
      <c r="LM56" s="141"/>
      <c r="LN56" s="141"/>
      <c r="LO56" s="141"/>
      <c r="LP56" s="141"/>
      <c r="LQ56" s="141"/>
      <c r="LR56" s="141"/>
      <c r="LS56" s="141"/>
      <c r="LT56" s="141"/>
      <c r="LU56" s="141"/>
      <c r="LV56" s="141"/>
      <c r="LW56" s="141"/>
      <c r="LX56" s="141"/>
      <c r="LY56" s="141"/>
      <c r="LZ56" s="141"/>
      <c r="MA56" s="141"/>
      <c r="MB56" s="141"/>
      <c r="MC56" s="141"/>
      <c r="MD56" s="141"/>
      <c r="ME56" s="141"/>
      <c r="MF56" s="141"/>
      <c r="MG56" s="141"/>
      <c r="MH56" s="141"/>
      <c r="MI56" s="141"/>
      <c r="MJ56" s="141"/>
      <c r="MK56" s="141"/>
      <c r="ML56" s="141"/>
      <c r="MM56" s="141"/>
      <c r="MN56" s="141"/>
      <c r="MO56" s="141"/>
      <c r="MP56" s="141"/>
      <c r="MQ56" s="141"/>
      <c r="MR56" s="141"/>
      <c r="MS56" s="141"/>
      <c r="MT56" s="141"/>
      <c r="MU56" s="141"/>
      <c r="MV56" s="141"/>
      <c r="MW56" s="126"/>
      <c r="MX56" s="141"/>
      <c r="MY56" s="141"/>
      <c r="MZ56" s="141"/>
      <c r="NA56" s="141"/>
      <c r="NB56" s="141">
        <v>10</v>
      </c>
      <c r="NC56" s="141"/>
      <c r="ND56" s="141"/>
      <c r="NE56" s="141"/>
      <c r="NF56" s="141"/>
      <c r="NG56" s="141"/>
      <c r="NH56" s="141"/>
      <c r="NI56" s="142"/>
      <c r="NJ56" s="142"/>
      <c r="NK56" s="142"/>
      <c r="NL56" s="142"/>
      <c r="NM56" s="143"/>
      <c r="NN56" s="127"/>
      <c r="NO56" s="127"/>
      <c r="NP56" s="127" t="s">
        <v>18</v>
      </c>
      <c r="NQ56" s="127">
        <f t="shared" ref="NQ56:NQ88" si="20">JP56+JQ56+JR56+JS56+IH56+II56+IJ56+FG56+FH56+FI56+FJ56+FK56+FL56+FM56+FN56+CB56+CC56+CD56+CE56+CF56+CG56+CH56+Q56+R56</f>
        <v>30</v>
      </c>
      <c r="NR56" s="127">
        <f t="shared" ref="NR56:NR88" si="21">SUM(S56:X56,CJ56:CR56,FO56:FT56,IK56:IM56,JT56:JW56)</f>
        <v>94</v>
      </c>
      <c r="NS56" s="127">
        <f t="shared" si="11"/>
        <v>3</v>
      </c>
      <c r="NT56" s="127">
        <f t="shared" si="12"/>
        <v>44</v>
      </c>
      <c r="NU56" s="127">
        <f t="shared" si="13"/>
        <v>25</v>
      </c>
      <c r="NV56" s="127">
        <f t="shared" si="14"/>
        <v>7</v>
      </c>
      <c r="NW56" s="127">
        <f t="shared" si="15"/>
        <v>25</v>
      </c>
      <c r="NX56" s="127">
        <f t="shared" si="16"/>
        <v>27</v>
      </c>
      <c r="NY56" s="127">
        <f t="shared" si="17"/>
        <v>33</v>
      </c>
      <c r="NZ56" s="127">
        <f t="shared" si="18"/>
        <v>23</v>
      </c>
      <c r="OA56" s="127">
        <f t="shared" si="19"/>
        <v>4</v>
      </c>
      <c r="OB56" s="127"/>
      <c r="OC56" s="127"/>
      <c r="OD56" s="127"/>
      <c r="OE56" s="127"/>
      <c r="OF56" s="127"/>
      <c r="OG56" s="127"/>
      <c r="OH56" s="127"/>
      <c r="OI56" s="127"/>
      <c r="OJ56" s="127"/>
      <c r="OK56" s="127"/>
      <c r="OL56" s="127"/>
      <c r="OM56" s="127"/>
      <c r="ON56" s="127"/>
      <c r="OO56" s="127"/>
      <c r="OP56" s="127"/>
      <c r="OQ56" s="127"/>
      <c r="OR56" s="127"/>
      <c r="OS56" s="127"/>
      <c r="OT56" s="127"/>
      <c r="OU56" s="127"/>
      <c r="OV56" s="127"/>
      <c r="OW56" s="127"/>
      <c r="OX56" s="127"/>
      <c r="OY56" s="127"/>
      <c r="OZ56" s="127"/>
      <c r="PA56" s="127"/>
      <c r="PB56" s="127"/>
      <c r="PC56" s="127"/>
      <c r="PD56" s="127"/>
      <c r="PE56" s="127"/>
      <c r="PF56" s="127"/>
      <c r="PG56" s="127"/>
      <c r="PH56" s="127"/>
      <c r="PI56" s="127"/>
      <c r="PJ56" s="127"/>
      <c r="PK56" s="127"/>
      <c r="PL56" s="127"/>
      <c r="PM56" s="127"/>
      <c r="PN56" s="127"/>
      <c r="PO56" s="127"/>
      <c r="PP56" s="127"/>
      <c r="PQ56" s="127"/>
      <c r="PR56" s="127"/>
      <c r="PS56" s="127"/>
      <c r="PT56" s="127"/>
      <c r="PU56" s="127"/>
      <c r="PV56" s="127"/>
      <c r="PW56" s="127"/>
      <c r="PX56" s="127"/>
    </row>
    <row r="57" spans="1:440" ht="14.25" customHeight="1">
      <c r="A57" s="294"/>
      <c r="B57" s="125" t="s">
        <v>18</v>
      </c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  <c r="BI57" s="126"/>
      <c r="BJ57" s="126"/>
      <c r="BK57" s="126"/>
      <c r="BL57" s="126"/>
      <c r="BM57" s="126"/>
      <c r="BN57" s="126"/>
      <c r="BO57" s="126"/>
      <c r="BP57" s="126"/>
      <c r="BQ57" s="126"/>
      <c r="BR57" s="126"/>
      <c r="BS57" s="126"/>
      <c r="BT57" s="126"/>
      <c r="BU57" s="127"/>
      <c r="BV57" s="126"/>
      <c r="BW57" s="126"/>
      <c r="BX57" s="126"/>
      <c r="BY57" s="126"/>
      <c r="BZ57" s="126"/>
      <c r="CA57" s="126"/>
      <c r="CB57" s="126"/>
      <c r="CC57" s="126"/>
      <c r="CD57" s="126"/>
      <c r="CE57" s="126"/>
      <c r="CF57" s="126"/>
      <c r="CG57" s="128"/>
      <c r="CH57" s="128"/>
      <c r="CI57" s="128"/>
      <c r="CJ57" s="128"/>
      <c r="CK57" s="129"/>
      <c r="CL57" s="127"/>
      <c r="CM57" s="126"/>
      <c r="CN57" s="126"/>
      <c r="CO57" s="126"/>
      <c r="CP57" s="126"/>
      <c r="CQ57" s="126"/>
      <c r="CR57" s="126"/>
      <c r="CS57" s="126"/>
      <c r="CT57" s="126"/>
      <c r="CU57" s="126">
        <v>50</v>
      </c>
      <c r="CV57" s="126"/>
      <c r="CW57" s="126"/>
      <c r="CX57" s="126"/>
      <c r="CY57" s="126"/>
      <c r="CZ57" s="126">
        <v>25</v>
      </c>
      <c r="DA57" s="126"/>
      <c r="DB57" s="126"/>
      <c r="DC57" s="126"/>
      <c r="DD57" s="126"/>
      <c r="DE57" s="126"/>
      <c r="DF57" s="126"/>
      <c r="DG57" s="126"/>
      <c r="DH57" s="126"/>
      <c r="DI57" s="126"/>
      <c r="DJ57" s="126"/>
      <c r="DK57" s="126"/>
      <c r="DL57" s="126">
        <v>50</v>
      </c>
      <c r="DM57" s="126"/>
      <c r="DN57" s="126"/>
      <c r="DO57" s="126"/>
      <c r="DP57" s="126"/>
      <c r="DQ57" s="126"/>
      <c r="DR57" s="126"/>
      <c r="DS57" s="126"/>
      <c r="DT57" s="126"/>
      <c r="DU57" s="126">
        <v>7</v>
      </c>
      <c r="DV57" s="126"/>
      <c r="DW57" s="126"/>
      <c r="DX57" s="126"/>
      <c r="DY57" s="126"/>
      <c r="DZ57" s="126"/>
      <c r="EA57" s="126"/>
      <c r="EB57" s="126"/>
      <c r="EC57" s="126"/>
      <c r="ED57" s="126"/>
      <c r="EE57" s="126"/>
      <c r="EF57" s="126"/>
      <c r="EG57" s="126"/>
      <c r="EH57" s="126"/>
      <c r="EI57" s="126"/>
      <c r="EJ57" s="126"/>
      <c r="EK57" s="126"/>
      <c r="EL57" s="126"/>
      <c r="EM57" s="126"/>
      <c r="EN57" s="126"/>
      <c r="EO57" s="127"/>
      <c r="EP57" s="126"/>
      <c r="EQ57" s="126"/>
      <c r="ER57" s="126"/>
      <c r="ES57" s="126"/>
      <c r="ET57" s="126"/>
      <c r="EU57" s="126"/>
      <c r="EV57" s="126"/>
      <c r="EW57" s="126"/>
      <c r="EX57" s="126"/>
      <c r="EY57" s="126"/>
      <c r="EZ57" s="126"/>
      <c r="FA57" s="128"/>
      <c r="FB57" s="128"/>
      <c r="FC57" s="128"/>
      <c r="FD57" s="128"/>
      <c r="FE57" s="129"/>
      <c r="FF57" s="127"/>
      <c r="FG57" s="126"/>
      <c r="FH57" s="126"/>
      <c r="FI57" s="126"/>
      <c r="FJ57" s="126"/>
      <c r="FK57" s="126"/>
      <c r="FL57" s="126"/>
      <c r="FM57" s="126"/>
      <c r="FN57" s="126"/>
      <c r="FO57" s="126"/>
      <c r="FP57" s="126">
        <v>15</v>
      </c>
      <c r="FQ57" s="126"/>
      <c r="FR57" s="126"/>
      <c r="FS57" s="126"/>
      <c r="FT57" s="126"/>
      <c r="FU57" s="126"/>
      <c r="FV57" s="126"/>
      <c r="FW57" s="126"/>
      <c r="FX57" s="126"/>
      <c r="FY57" s="126"/>
      <c r="FZ57" s="126"/>
      <c r="GA57" s="126"/>
      <c r="GB57" s="126"/>
      <c r="GC57" s="126"/>
      <c r="GD57" s="126"/>
      <c r="GE57" s="126"/>
      <c r="GF57" s="126"/>
      <c r="GG57" s="126">
        <v>10</v>
      </c>
      <c r="GH57" s="126"/>
      <c r="GI57" s="126"/>
      <c r="GJ57" s="126">
        <v>120</v>
      </c>
      <c r="GK57" s="126"/>
      <c r="GL57" s="126"/>
      <c r="GM57" s="126"/>
      <c r="GN57" s="126"/>
      <c r="GO57" s="126"/>
      <c r="GP57" s="126"/>
      <c r="GQ57" s="126"/>
      <c r="GR57" s="126"/>
      <c r="GS57" s="126"/>
      <c r="GT57" s="126"/>
      <c r="GU57" s="126"/>
      <c r="GV57" s="126"/>
      <c r="GW57" s="126"/>
      <c r="GX57" s="126"/>
      <c r="GY57" s="126"/>
      <c r="GZ57" s="126"/>
      <c r="HA57" s="126"/>
      <c r="HB57" s="126"/>
      <c r="HC57" s="126"/>
      <c r="HD57" s="126"/>
      <c r="HE57" s="126"/>
      <c r="HF57" s="126"/>
      <c r="HG57" s="126"/>
      <c r="HH57" s="126"/>
      <c r="HI57" s="127"/>
      <c r="HJ57" s="126"/>
      <c r="HK57" s="126"/>
      <c r="HL57" s="126"/>
      <c r="HM57" s="126"/>
      <c r="HN57" s="126"/>
      <c r="HO57" s="126"/>
      <c r="HP57" s="126"/>
      <c r="HQ57" s="126"/>
      <c r="HR57" s="126"/>
      <c r="HS57" s="126"/>
      <c r="HT57" s="126"/>
      <c r="HU57" s="128"/>
      <c r="HV57" s="128"/>
      <c r="HW57" s="128"/>
      <c r="HX57" s="128"/>
      <c r="HY57" s="129"/>
      <c r="HZ57" s="127"/>
      <c r="IA57" s="126"/>
      <c r="IB57" s="126"/>
      <c r="IC57" s="126"/>
      <c r="ID57" s="126"/>
      <c r="IE57" s="126"/>
      <c r="IF57" s="126"/>
      <c r="IG57" s="126"/>
      <c r="IH57" s="126"/>
      <c r="II57" s="131">
        <v>120</v>
      </c>
      <c r="IJ57" s="126">
        <v>35</v>
      </c>
      <c r="IK57" s="126"/>
      <c r="IL57" s="126">
        <v>130</v>
      </c>
      <c r="IM57" s="126"/>
      <c r="IN57" s="126"/>
      <c r="IO57" s="126"/>
      <c r="IP57" s="126"/>
      <c r="IQ57" s="126"/>
      <c r="IR57" s="126"/>
      <c r="IS57" s="126"/>
      <c r="IT57" s="126"/>
      <c r="IU57" s="126"/>
      <c r="IV57" s="126"/>
      <c r="IW57" s="126"/>
      <c r="IX57" s="126"/>
      <c r="IY57" s="126"/>
      <c r="IZ57" s="126"/>
      <c r="JA57" s="126">
        <v>30</v>
      </c>
      <c r="JB57" s="126"/>
      <c r="JC57" s="126"/>
      <c r="JD57" s="126"/>
      <c r="JE57" s="126"/>
      <c r="JF57" s="126"/>
      <c r="JG57" s="126"/>
      <c r="JH57" s="126"/>
      <c r="JI57" s="126"/>
      <c r="JJ57" s="126"/>
      <c r="JK57" s="126"/>
      <c r="JL57" s="126"/>
      <c r="JM57" s="126"/>
      <c r="JN57" s="126"/>
      <c r="JO57" s="126"/>
      <c r="JP57" s="126"/>
      <c r="JQ57" s="126"/>
      <c r="JR57" s="126"/>
      <c r="JS57" s="126"/>
      <c r="JT57" s="126"/>
      <c r="JU57" s="126"/>
      <c r="JV57" s="126"/>
      <c r="JW57" s="126"/>
      <c r="JX57" s="126"/>
      <c r="JY57" s="126"/>
      <c r="JZ57" s="126"/>
      <c r="KA57" s="126"/>
      <c r="KB57" s="126"/>
      <c r="KC57" s="127"/>
      <c r="KD57" s="126"/>
      <c r="KE57" s="126"/>
      <c r="KF57" s="126"/>
      <c r="KG57" s="126"/>
      <c r="KH57" s="126"/>
      <c r="KI57" s="126"/>
      <c r="KJ57" s="126"/>
      <c r="KK57" s="126"/>
      <c r="KL57" s="126"/>
      <c r="KM57" s="126"/>
      <c r="KN57" s="126"/>
      <c r="KO57" s="128"/>
      <c r="KP57" s="128"/>
      <c r="KQ57" s="128"/>
      <c r="KR57" s="128"/>
      <c r="KS57" s="129"/>
      <c r="KT57" s="167"/>
      <c r="KU57" s="126"/>
      <c r="KV57" s="126"/>
      <c r="KW57" s="126"/>
      <c r="KX57" s="126"/>
      <c r="KY57" s="126"/>
      <c r="KZ57" s="126"/>
      <c r="LA57" s="126"/>
      <c r="LB57" s="126"/>
      <c r="LC57" s="126"/>
      <c r="LD57" s="126">
        <v>30</v>
      </c>
      <c r="LE57" s="126"/>
      <c r="LF57" s="126"/>
      <c r="LG57" s="126"/>
      <c r="LH57" s="126"/>
      <c r="LI57" s="126"/>
      <c r="LJ57" s="126"/>
      <c r="LK57" s="126"/>
      <c r="LL57" s="126">
        <v>30</v>
      </c>
      <c r="LM57" s="126">
        <v>15</v>
      </c>
      <c r="LN57" s="126"/>
      <c r="LO57" s="126"/>
      <c r="LP57" s="126"/>
      <c r="LQ57" s="126"/>
      <c r="LR57" s="126"/>
      <c r="LS57" s="126"/>
      <c r="LT57" s="126"/>
      <c r="LU57" s="126">
        <v>40</v>
      </c>
      <c r="LV57" s="126"/>
      <c r="LW57" s="126"/>
      <c r="LX57" s="126"/>
      <c r="LY57" s="126"/>
      <c r="LZ57" s="126"/>
      <c r="MA57" s="126"/>
      <c r="MB57" s="126"/>
      <c r="MC57" s="126"/>
      <c r="MD57" s="126"/>
      <c r="ME57" s="126"/>
      <c r="MF57" s="126"/>
      <c r="MG57" s="126"/>
      <c r="MH57" s="126"/>
      <c r="MI57" s="126"/>
      <c r="MJ57" s="126"/>
      <c r="MK57" s="126"/>
      <c r="ML57" s="126"/>
      <c r="MM57" s="126"/>
      <c r="MN57" s="126"/>
      <c r="MO57" s="126"/>
      <c r="MP57" s="126"/>
      <c r="MQ57" s="126"/>
      <c r="MR57" s="126"/>
      <c r="MS57" s="126"/>
      <c r="MT57" s="126"/>
      <c r="MU57" s="126"/>
      <c r="MV57" s="126">
        <v>20</v>
      </c>
      <c r="MW57" s="127"/>
      <c r="MX57" s="126"/>
      <c r="MY57" s="126"/>
      <c r="MZ57" s="126"/>
      <c r="NA57" s="126"/>
      <c r="NB57" s="126"/>
      <c r="NC57" s="126">
        <v>26</v>
      </c>
      <c r="ND57" s="126"/>
      <c r="NE57" s="126"/>
      <c r="NF57" s="126"/>
      <c r="NG57" s="126"/>
      <c r="NH57" s="126"/>
      <c r="NI57" s="128"/>
      <c r="NJ57" s="128"/>
      <c r="NK57" s="128"/>
      <c r="NL57" s="128"/>
      <c r="NM57" s="129"/>
      <c r="NN57" s="127"/>
      <c r="NO57" s="127"/>
      <c r="NP57" s="127" t="s">
        <v>19</v>
      </c>
      <c r="NQ57" s="127">
        <f t="shared" si="20"/>
        <v>155</v>
      </c>
      <c r="NR57" s="127">
        <f t="shared" si="21"/>
        <v>145</v>
      </c>
      <c r="NS57" s="127">
        <f t="shared" si="11"/>
        <v>75</v>
      </c>
      <c r="NT57" s="127">
        <f t="shared" si="12"/>
        <v>60</v>
      </c>
      <c r="NU57" s="127">
        <f t="shared" si="13"/>
        <v>120</v>
      </c>
      <c r="NV57" s="127">
        <f t="shared" si="14"/>
        <v>7</v>
      </c>
      <c r="NW57" s="127">
        <f t="shared" si="15"/>
        <v>30</v>
      </c>
      <c r="NX57" s="127">
        <f t="shared" si="16"/>
        <v>0</v>
      </c>
      <c r="NY57" s="127">
        <f t="shared" si="17"/>
        <v>0</v>
      </c>
      <c r="NZ57" s="127">
        <f t="shared" si="18"/>
        <v>0</v>
      </c>
      <c r="OA57" s="127">
        <f t="shared" si="19"/>
        <v>30</v>
      </c>
      <c r="OB57" s="127"/>
      <c r="OC57" s="127"/>
      <c r="OD57" s="127"/>
      <c r="OE57" s="127"/>
      <c r="OF57" s="127"/>
      <c r="OG57" s="127"/>
      <c r="OH57" s="127"/>
      <c r="OI57" s="127"/>
      <c r="OJ57" s="127"/>
      <c r="OK57" s="127"/>
      <c r="OL57" s="127"/>
      <c r="OM57" s="127"/>
      <c r="ON57" s="127"/>
      <c r="OO57" s="127"/>
      <c r="OP57" s="127"/>
      <c r="OQ57" s="127"/>
      <c r="OR57" s="127"/>
      <c r="OS57" s="127"/>
      <c r="OT57" s="127"/>
      <c r="OU57" s="127"/>
      <c r="OV57" s="127"/>
      <c r="OW57" s="127"/>
      <c r="OX57" s="127"/>
      <c r="OY57" s="127"/>
      <c r="OZ57" s="127"/>
      <c r="PA57" s="127"/>
      <c r="PB57" s="127"/>
      <c r="PC57" s="127"/>
      <c r="PD57" s="127"/>
      <c r="PE57" s="127"/>
      <c r="PF57" s="127"/>
      <c r="PG57" s="127"/>
      <c r="PH57" s="127"/>
      <c r="PI57" s="127"/>
      <c r="PJ57" s="127"/>
      <c r="PK57" s="127"/>
      <c r="PL57" s="127"/>
      <c r="PM57" s="127"/>
      <c r="PN57" s="127"/>
      <c r="PO57" s="127"/>
      <c r="PP57" s="127"/>
      <c r="PQ57" s="127"/>
      <c r="PR57" s="127"/>
      <c r="PS57" s="127"/>
      <c r="PT57" s="127"/>
      <c r="PU57" s="127"/>
      <c r="PV57" s="127"/>
      <c r="PW57" s="127"/>
      <c r="PX57" s="127"/>
    </row>
    <row r="58" spans="1:440" ht="14.25" customHeight="1">
      <c r="A58" s="294"/>
      <c r="B58" s="125" t="s">
        <v>19</v>
      </c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  <c r="AA58" s="126"/>
      <c r="AB58" s="126"/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  <c r="BI58" s="126"/>
      <c r="BJ58" s="126"/>
      <c r="BK58" s="126"/>
      <c r="BL58" s="126"/>
      <c r="BM58" s="126"/>
      <c r="BN58" s="126"/>
      <c r="BO58" s="126"/>
      <c r="BP58" s="126"/>
      <c r="BQ58" s="126"/>
      <c r="BR58" s="126"/>
      <c r="BS58" s="126"/>
      <c r="BT58" s="126"/>
      <c r="BU58" s="126"/>
      <c r="BV58" s="126"/>
      <c r="BW58" s="126"/>
      <c r="BX58" s="126"/>
      <c r="BY58" s="126"/>
      <c r="BZ58" s="126"/>
      <c r="CA58" s="126"/>
      <c r="CB58" s="126"/>
      <c r="CC58" s="126"/>
      <c r="CD58" s="126"/>
      <c r="CE58" s="126"/>
      <c r="CF58" s="126"/>
      <c r="CG58" s="128"/>
      <c r="CH58" s="128"/>
      <c r="CI58" s="128"/>
      <c r="CJ58" s="128"/>
      <c r="CK58" s="129"/>
      <c r="CL58" s="127"/>
      <c r="CM58" s="126"/>
      <c r="CN58" s="126"/>
      <c r="CO58" s="126"/>
      <c r="CP58" s="126"/>
      <c r="CQ58" s="126"/>
      <c r="CR58" s="126"/>
      <c r="CS58" s="126"/>
      <c r="CT58" s="126"/>
      <c r="CU58" s="126"/>
      <c r="CV58" s="126"/>
      <c r="CW58" s="126"/>
      <c r="CX58" s="126"/>
      <c r="CY58" s="126"/>
      <c r="CZ58" s="126"/>
      <c r="DA58" s="126"/>
      <c r="DB58" s="126"/>
      <c r="DC58" s="126"/>
      <c r="DD58" s="126"/>
      <c r="DE58" s="126"/>
      <c r="DF58" s="126"/>
      <c r="DG58" s="126"/>
      <c r="DH58" s="126"/>
      <c r="DI58" s="126"/>
      <c r="DJ58" s="126"/>
      <c r="DK58" s="126"/>
      <c r="DL58" s="126"/>
      <c r="DM58" s="126"/>
      <c r="DN58" s="126"/>
      <c r="DO58" s="126"/>
      <c r="DP58" s="126"/>
      <c r="DQ58" s="126"/>
      <c r="DR58" s="126"/>
      <c r="DS58" s="126"/>
      <c r="DT58" s="126"/>
      <c r="DU58" s="126"/>
      <c r="DV58" s="126"/>
      <c r="DW58" s="126"/>
      <c r="DX58" s="126"/>
      <c r="DY58" s="126"/>
      <c r="DZ58" s="126"/>
      <c r="EA58" s="126"/>
      <c r="EB58" s="126"/>
      <c r="EC58" s="126"/>
      <c r="ED58" s="126"/>
      <c r="EE58" s="126"/>
      <c r="EF58" s="126"/>
      <c r="EG58" s="126"/>
      <c r="EH58" s="126"/>
      <c r="EI58" s="126"/>
      <c r="EJ58" s="126"/>
      <c r="EK58" s="126"/>
      <c r="EL58" s="126"/>
      <c r="EM58" s="126"/>
      <c r="EN58" s="126"/>
      <c r="EO58" s="126"/>
      <c r="EP58" s="126"/>
      <c r="EQ58" s="126"/>
      <c r="ER58" s="126"/>
      <c r="ES58" s="126"/>
      <c r="ET58" s="126"/>
      <c r="EU58" s="126"/>
      <c r="EV58" s="126"/>
      <c r="EW58" s="126"/>
      <c r="EX58" s="126"/>
      <c r="EY58" s="126"/>
      <c r="EZ58" s="126"/>
      <c r="FA58" s="128"/>
      <c r="FB58" s="128"/>
      <c r="FC58" s="128"/>
      <c r="FD58" s="128"/>
      <c r="FE58" s="129"/>
      <c r="FF58" s="127"/>
      <c r="FG58" s="126"/>
      <c r="FH58" s="126"/>
      <c r="FI58" s="126"/>
      <c r="FJ58" s="126"/>
      <c r="FK58" s="126"/>
      <c r="FL58" s="126"/>
      <c r="FM58" s="126"/>
      <c r="FN58" s="126"/>
      <c r="FO58" s="126"/>
      <c r="FP58" s="126"/>
      <c r="FQ58" s="126"/>
      <c r="FR58" s="126"/>
      <c r="FS58" s="126"/>
      <c r="FT58" s="126"/>
      <c r="FU58" s="126"/>
      <c r="FV58" s="126"/>
      <c r="FW58" s="126"/>
      <c r="FX58" s="126"/>
      <c r="FY58" s="126"/>
      <c r="FZ58" s="126"/>
      <c r="GA58" s="126"/>
      <c r="GB58" s="126"/>
      <c r="GC58" s="126"/>
      <c r="GD58" s="126"/>
      <c r="GE58" s="126"/>
      <c r="GF58" s="126"/>
      <c r="GG58" s="126"/>
      <c r="GH58" s="126"/>
      <c r="GI58" s="126"/>
      <c r="GJ58" s="126"/>
      <c r="GK58" s="126"/>
      <c r="GL58" s="126"/>
      <c r="GM58" s="126"/>
      <c r="GN58" s="126"/>
      <c r="GO58" s="126"/>
      <c r="GP58" s="126"/>
      <c r="GQ58" s="126"/>
      <c r="GR58" s="126"/>
      <c r="GS58" s="126"/>
      <c r="GT58" s="126"/>
      <c r="GU58" s="126"/>
      <c r="GV58" s="126"/>
      <c r="GW58" s="126"/>
      <c r="GX58" s="126"/>
      <c r="GY58" s="126"/>
      <c r="GZ58" s="126"/>
      <c r="HA58" s="126"/>
      <c r="HB58" s="126"/>
      <c r="HC58" s="126"/>
      <c r="HD58" s="126"/>
      <c r="HE58" s="126"/>
      <c r="HF58" s="126"/>
      <c r="HG58" s="126"/>
      <c r="HH58" s="126"/>
      <c r="HI58" s="126"/>
      <c r="HJ58" s="126"/>
      <c r="HK58" s="126"/>
      <c r="HL58" s="126"/>
      <c r="HM58" s="126"/>
      <c r="HN58" s="126"/>
      <c r="HO58" s="126"/>
      <c r="HP58" s="126"/>
      <c r="HQ58" s="126"/>
      <c r="HR58" s="126"/>
      <c r="HS58" s="126"/>
      <c r="HT58" s="126"/>
      <c r="HU58" s="128"/>
      <c r="HV58" s="128"/>
      <c r="HW58" s="128"/>
      <c r="HX58" s="128"/>
      <c r="HY58" s="129"/>
      <c r="HZ58" s="127"/>
      <c r="IA58" s="126"/>
      <c r="IB58" s="126"/>
      <c r="IC58" s="126"/>
      <c r="ID58" s="126"/>
      <c r="IE58" s="126"/>
      <c r="IF58" s="126"/>
      <c r="IG58" s="126"/>
      <c r="IH58" s="126"/>
      <c r="II58" s="126"/>
      <c r="IJ58" s="126"/>
      <c r="IK58" s="126"/>
      <c r="IL58" s="126"/>
      <c r="IM58" s="126"/>
      <c r="IN58" s="126"/>
      <c r="IO58" s="126"/>
      <c r="IP58" s="126"/>
      <c r="IQ58" s="126"/>
      <c r="IR58" s="126"/>
      <c r="IS58" s="126"/>
      <c r="IT58" s="126"/>
      <c r="IU58" s="126"/>
      <c r="IV58" s="126"/>
      <c r="IW58" s="126"/>
      <c r="IX58" s="126"/>
      <c r="IY58" s="126"/>
      <c r="IZ58" s="126"/>
      <c r="JA58" s="126"/>
      <c r="JB58" s="126"/>
      <c r="JC58" s="126"/>
      <c r="JD58" s="126"/>
      <c r="JE58" s="126"/>
      <c r="JF58" s="126"/>
      <c r="JG58" s="126"/>
      <c r="JH58" s="126"/>
      <c r="JI58" s="126"/>
      <c r="JJ58" s="126"/>
      <c r="JK58" s="126"/>
      <c r="JL58" s="126"/>
      <c r="JM58" s="126"/>
      <c r="JN58" s="126"/>
      <c r="JO58" s="126"/>
      <c r="JP58" s="126"/>
      <c r="JQ58" s="126"/>
      <c r="JR58" s="126"/>
      <c r="JS58" s="126"/>
      <c r="JT58" s="126"/>
      <c r="JU58" s="126"/>
      <c r="JV58" s="126"/>
      <c r="JW58" s="126"/>
      <c r="JX58" s="126"/>
      <c r="JY58" s="126"/>
      <c r="JZ58" s="126"/>
      <c r="KA58" s="126"/>
      <c r="KB58" s="126"/>
      <c r="KC58" s="126"/>
      <c r="KD58" s="126"/>
      <c r="KE58" s="126"/>
      <c r="KF58" s="126"/>
      <c r="KG58" s="126"/>
      <c r="KH58" s="126"/>
      <c r="KI58" s="126"/>
      <c r="KJ58" s="126"/>
      <c r="KK58" s="126"/>
      <c r="KL58" s="126"/>
      <c r="KM58" s="126"/>
      <c r="KN58" s="126"/>
      <c r="KO58" s="128"/>
      <c r="KP58" s="128"/>
      <c r="KQ58" s="128"/>
      <c r="KR58" s="128"/>
      <c r="KS58" s="129"/>
      <c r="KT58" s="167"/>
      <c r="KU58" s="126"/>
      <c r="KV58" s="126"/>
      <c r="KW58" s="126"/>
      <c r="KX58" s="126"/>
      <c r="KY58" s="126"/>
      <c r="KZ58" s="126"/>
      <c r="LA58" s="126"/>
      <c r="LB58" s="126"/>
      <c r="LC58" s="126"/>
      <c r="LD58" s="126"/>
      <c r="LE58" s="126"/>
      <c r="LF58" s="126"/>
      <c r="LG58" s="126"/>
      <c r="LH58" s="126"/>
      <c r="LI58" s="126"/>
      <c r="LJ58" s="126"/>
      <c r="LK58" s="126"/>
      <c r="LL58" s="126"/>
      <c r="LM58" s="126"/>
      <c r="LN58" s="126"/>
      <c r="LO58" s="126"/>
      <c r="LP58" s="126"/>
      <c r="LQ58" s="126"/>
      <c r="LR58" s="126"/>
      <c r="LS58" s="126"/>
      <c r="LT58" s="126"/>
      <c r="LU58" s="126"/>
      <c r="LV58" s="126"/>
      <c r="LW58" s="126"/>
      <c r="LX58" s="126"/>
      <c r="LY58" s="126"/>
      <c r="LZ58" s="126"/>
      <c r="MA58" s="126"/>
      <c r="MB58" s="126"/>
      <c r="MC58" s="126"/>
      <c r="MD58" s="126"/>
      <c r="ME58" s="126"/>
      <c r="MF58" s="126"/>
      <c r="MG58" s="126"/>
      <c r="MH58" s="126"/>
      <c r="MI58" s="126"/>
      <c r="MJ58" s="126"/>
      <c r="MK58" s="126"/>
      <c r="ML58" s="126"/>
      <c r="MM58" s="126"/>
      <c r="MN58" s="126"/>
      <c r="MO58" s="126"/>
      <c r="MP58" s="126"/>
      <c r="MQ58" s="126"/>
      <c r="MR58" s="126"/>
      <c r="MS58" s="126"/>
      <c r="MT58" s="126"/>
      <c r="MU58" s="126"/>
      <c r="MV58" s="126"/>
      <c r="MW58" s="126"/>
      <c r="MX58" s="126"/>
      <c r="MY58" s="126"/>
      <c r="MZ58" s="126"/>
      <c r="NA58" s="126"/>
      <c r="NB58" s="126"/>
      <c r="NC58" s="126"/>
      <c r="ND58" s="126"/>
      <c r="NE58" s="126"/>
      <c r="NF58" s="126"/>
      <c r="NG58" s="126"/>
      <c r="NH58" s="126"/>
      <c r="NI58" s="128"/>
      <c r="NJ58" s="128"/>
      <c r="NK58" s="128"/>
      <c r="NL58" s="128"/>
      <c r="NM58" s="129"/>
      <c r="NN58" s="127"/>
      <c r="NO58" s="127"/>
      <c r="NP58" s="127" t="s">
        <v>20</v>
      </c>
      <c r="NQ58" s="127">
        <f t="shared" si="20"/>
        <v>0</v>
      </c>
      <c r="NR58" s="127">
        <f t="shared" si="21"/>
        <v>0</v>
      </c>
      <c r="NS58" s="127">
        <f t="shared" si="11"/>
        <v>0</v>
      </c>
      <c r="NT58" s="127">
        <f t="shared" si="12"/>
        <v>0</v>
      </c>
      <c r="NU58" s="127">
        <f t="shared" si="13"/>
        <v>0</v>
      </c>
      <c r="NV58" s="127">
        <f t="shared" si="14"/>
        <v>0</v>
      </c>
      <c r="NW58" s="127">
        <f t="shared" si="15"/>
        <v>0</v>
      </c>
      <c r="NX58" s="127">
        <f t="shared" si="16"/>
        <v>0</v>
      </c>
      <c r="NY58" s="127">
        <f t="shared" si="17"/>
        <v>0</v>
      </c>
      <c r="NZ58" s="127">
        <f t="shared" si="18"/>
        <v>0</v>
      </c>
      <c r="OA58" s="127">
        <f t="shared" si="19"/>
        <v>0</v>
      </c>
      <c r="OB58" s="127"/>
      <c r="OC58" s="127"/>
      <c r="OD58" s="127"/>
      <c r="OE58" s="127"/>
      <c r="OF58" s="127"/>
      <c r="OG58" s="127"/>
      <c r="OH58" s="127"/>
      <c r="OI58" s="127"/>
      <c r="OJ58" s="127"/>
      <c r="OK58" s="127"/>
      <c r="OL58" s="127"/>
      <c r="OM58" s="127"/>
      <c r="ON58" s="127"/>
      <c r="OO58" s="127"/>
      <c r="OP58" s="127"/>
      <c r="OQ58" s="127"/>
      <c r="OR58" s="127"/>
      <c r="OS58" s="127"/>
      <c r="OT58" s="127"/>
      <c r="OU58" s="127"/>
      <c r="OV58" s="127"/>
      <c r="OW58" s="127"/>
      <c r="OX58" s="127"/>
      <c r="OY58" s="127"/>
      <c r="OZ58" s="127"/>
      <c r="PA58" s="127"/>
      <c r="PB58" s="127"/>
      <c r="PC58" s="127"/>
      <c r="PD58" s="127"/>
      <c r="PE58" s="127"/>
      <c r="PF58" s="127"/>
      <c r="PG58" s="127"/>
      <c r="PH58" s="127"/>
      <c r="PI58" s="127"/>
      <c r="PJ58" s="127"/>
      <c r="PK58" s="127"/>
      <c r="PL58" s="127"/>
      <c r="PM58" s="127"/>
      <c r="PN58" s="127"/>
      <c r="PO58" s="127"/>
      <c r="PP58" s="127"/>
      <c r="PQ58" s="127"/>
      <c r="PR58" s="127"/>
      <c r="PS58" s="127"/>
      <c r="PT58" s="127"/>
      <c r="PU58" s="127"/>
      <c r="PV58" s="127"/>
      <c r="PW58" s="127"/>
      <c r="PX58" s="127"/>
    </row>
    <row r="59" spans="1:440" ht="14.25" customHeight="1">
      <c r="A59" s="294"/>
      <c r="B59" s="132" t="s">
        <v>20</v>
      </c>
      <c r="C59" s="133"/>
      <c r="D59" s="133"/>
      <c r="E59" s="133"/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133"/>
      <c r="AF59" s="133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3"/>
      <c r="AV59" s="133"/>
      <c r="AW59" s="133"/>
      <c r="AX59" s="133"/>
      <c r="AY59" s="133"/>
      <c r="AZ59" s="133"/>
      <c r="BA59" s="133"/>
      <c r="BB59" s="133"/>
      <c r="BC59" s="133"/>
      <c r="BD59" s="133"/>
      <c r="BE59" s="133"/>
      <c r="BF59" s="133"/>
      <c r="BG59" s="133"/>
      <c r="BH59" s="133"/>
      <c r="BI59" s="133"/>
      <c r="BJ59" s="133"/>
      <c r="BK59" s="133"/>
      <c r="BL59" s="133"/>
      <c r="BM59" s="133"/>
      <c r="BN59" s="133"/>
      <c r="BO59" s="133"/>
      <c r="BP59" s="133"/>
      <c r="BQ59" s="133"/>
      <c r="BR59" s="133"/>
      <c r="BS59" s="133"/>
      <c r="BT59" s="133"/>
      <c r="BU59" s="133"/>
      <c r="BV59" s="133"/>
      <c r="BW59" s="133"/>
      <c r="BX59" s="133"/>
      <c r="BY59" s="133"/>
      <c r="BZ59" s="133"/>
      <c r="CA59" s="133"/>
      <c r="CB59" s="133"/>
      <c r="CC59" s="133"/>
      <c r="CD59" s="133"/>
      <c r="CE59" s="133"/>
      <c r="CF59" s="133"/>
      <c r="CG59" s="134"/>
      <c r="CH59" s="134"/>
      <c r="CI59" s="134"/>
      <c r="CJ59" s="134"/>
      <c r="CK59" s="135"/>
      <c r="CL59" s="127"/>
      <c r="CM59" s="133"/>
      <c r="CN59" s="133"/>
      <c r="CO59" s="133"/>
      <c r="CP59" s="133"/>
      <c r="CQ59" s="133"/>
      <c r="CR59" s="133"/>
      <c r="CS59" s="133"/>
      <c r="CT59" s="133"/>
      <c r="CU59" s="133"/>
      <c r="CV59" s="133"/>
      <c r="CW59" s="133"/>
      <c r="CX59" s="133"/>
      <c r="CY59" s="133"/>
      <c r="CZ59" s="133"/>
      <c r="DA59" s="133"/>
      <c r="DB59" s="133"/>
      <c r="DC59" s="133"/>
      <c r="DD59" s="133"/>
      <c r="DE59" s="133"/>
      <c r="DF59" s="133"/>
      <c r="DG59" s="133"/>
      <c r="DH59" s="133"/>
      <c r="DI59" s="133"/>
      <c r="DJ59" s="133"/>
      <c r="DK59" s="133"/>
      <c r="DL59" s="133"/>
      <c r="DM59" s="133"/>
      <c r="DN59" s="133"/>
      <c r="DO59" s="133"/>
      <c r="DP59" s="133"/>
      <c r="DQ59" s="133"/>
      <c r="DR59" s="133"/>
      <c r="DS59" s="133"/>
      <c r="DT59" s="133"/>
      <c r="DU59" s="133"/>
      <c r="DV59" s="133"/>
      <c r="DW59" s="133"/>
      <c r="DX59" s="133"/>
      <c r="DY59" s="133"/>
      <c r="DZ59" s="133"/>
      <c r="EA59" s="133"/>
      <c r="EB59" s="133"/>
      <c r="EC59" s="133"/>
      <c r="ED59" s="133"/>
      <c r="EE59" s="133"/>
      <c r="EF59" s="133"/>
      <c r="EG59" s="133"/>
      <c r="EH59" s="133"/>
      <c r="EI59" s="133"/>
      <c r="EJ59" s="133"/>
      <c r="EK59" s="133"/>
      <c r="EL59" s="133"/>
      <c r="EM59" s="133"/>
      <c r="EN59" s="133"/>
      <c r="EO59" s="133"/>
      <c r="EP59" s="133"/>
      <c r="EQ59" s="133"/>
      <c r="ER59" s="133"/>
      <c r="ES59" s="133"/>
      <c r="ET59" s="133"/>
      <c r="EU59" s="133"/>
      <c r="EV59" s="133"/>
      <c r="EW59" s="133"/>
      <c r="EX59" s="133"/>
      <c r="EY59" s="133"/>
      <c r="EZ59" s="133"/>
      <c r="FA59" s="134"/>
      <c r="FB59" s="134"/>
      <c r="FC59" s="134"/>
      <c r="FD59" s="134"/>
      <c r="FE59" s="135"/>
      <c r="FF59" s="127"/>
      <c r="FG59" s="133"/>
      <c r="FH59" s="133"/>
      <c r="FI59" s="133"/>
      <c r="FJ59" s="133"/>
      <c r="FK59" s="133"/>
      <c r="FL59" s="133"/>
      <c r="FM59" s="133"/>
      <c r="FN59" s="133"/>
      <c r="FO59" s="133"/>
      <c r="FP59" s="133"/>
      <c r="FQ59" s="133"/>
      <c r="FR59" s="133"/>
      <c r="FS59" s="133"/>
      <c r="FT59" s="133"/>
      <c r="FU59" s="133"/>
      <c r="FV59" s="133"/>
      <c r="FW59" s="133"/>
      <c r="FX59" s="133"/>
      <c r="FY59" s="133"/>
      <c r="FZ59" s="133"/>
      <c r="GA59" s="133"/>
      <c r="GB59" s="133"/>
      <c r="GC59" s="133"/>
      <c r="GD59" s="133"/>
      <c r="GE59" s="133"/>
      <c r="GF59" s="133"/>
      <c r="GG59" s="133"/>
      <c r="GH59" s="133"/>
      <c r="GI59" s="133"/>
      <c r="GJ59" s="133"/>
      <c r="GK59" s="133"/>
      <c r="GL59" s="133"/>
      <c r="GM59" s="133"/>
      <c r="GN59" s="133"/>
      <c r="GO59" s="133"/>
      <c r="GP59" s="133"/>
      <c r="GQ59" s="133"/>
      <c r="GR59" s="133"/>
      <c r="GS59" s="133"/>
      <c r="GT59" s="133"/>
      <c r="GU59" s="133"/>
      <c r="GV59" s="133"/>
      <c r="GW59" s="133"/>
      <c r="GX59" s="133"/>
      <c r="GY59" s="133"/>
      <c r="GZ59" s="133"/>
      <c r="HA59" s="133"/>
      <c r="HB59" s="133"/>
      <c r="HC59" s="133"/>
      <c r="HD59" s="133"/>
      <c r="HE59" s="133"/>
      <c r="HF59" s="133"/>
      <c r="HG59" s="133"/>
      <c r="HH59" s="133"/>
      <c r="HI59" s="133"/>
      <c r="HJ59" s="133"/>
      <c r="HK59" s="133"/>
      <c r="HL59" s="133"/>
      <c r="HM59" s="133"/>
      <c r="HN59" s="133"/>
      <c r="HO59" s="133"/>
      <c r="HP59" s="133"/>
      <c r="HQ59" s="133"/>
      <c r="HR59" s="133"/>
      <c r="HS59" s="133"/>
      <c r="HT59" s="133"/>
      <c r="HU59" s="134"/>
      <c r="HV59" s="134"/>
      <c r="HW59" s="134"/>
      <c r="HX59" s="134"/>
      <c r="HY59" s="135"/>
      <c r="HZ59" s="127"/>
      <c r="IA59" s="133"/>
      <c r="IB59" s="133"/>
      <c r="IC59" s="133"/>
      <c r="ID59" s="133"/>
      <c r="IE59" s="133"/>
      <c r="IF59" s="133"/>
      <c r="IG59" s="133"/>
      <c r="IH59" s="133"/>
      <c r="II59" s="133"/>
      <c r="IJ59" s="133"/>
      <c r="IK59" s="133"/>
      <c r="IL59" s="133"/>
      <c r="IM59" s="133"/>
      <c r="IN59" s="133"/>
      <c r="IO59" s="133"/>
      <c r="IP59" s="133"/>
      <c r="IQ59" s="133"/>
      <c r="IR59" s="133"/>
      <c r="IS59" s="133"/>
      <c r="IT59" s="133"/>
      <c r="IU59" s="133"/>
      <c r="IV59" s="133"/>
      <c r="IW59" s="133"/>
      <c r="IX59" s="133"/>
      <c r="IY59" s="133"/>
      <c r="IZ59" s="133"/>
      <c r="JA59" s="133"/>
      <c r="JB59" s="133"/>
      <c r="JC59" s="133"/>
      <c r="JD59" s="133"/>
      <c r="JE59" s="133"/>
      <c r="JF59" s="133"/>
      <c r="JG59" s="133"/>
      <c r="JH59" s="133"/>
      <c r="JI59" s="133"/>
      <c r="JJ59" s="133"/>
      <c r="JK59" s="133"/>
      <c r="JL59" s="133"/>
      <c r="JM59" s="133"/>
      <c r="JN59" s="133"/>
      <c r="JO59" s="133"/>
      <c r="JP59" s="133"/>
      <c r="JQ59" s="133"/>
      <c r="JR59" s="133"/>
      <c r="JS59" s="133"/>
      <c r="JT59" s="133"/>
      <c r="JU59" s="133"/>
      <c r="JV59" s="133"/>
      <c r="JW59" s="133"/>
      <c r="JX59" s="133"/>
      <c r="JY59" s="133"/>
      <c r="JZ59" s="133"/>
      <c r="KA59" s="133"/>
      <c r="KB59" s="133"/>
      <c r="KC59" s="133"/>
      <c r="KD59" s="133"/>
      <c r="KE59" s="133"/>
      <c r="KF59" s="133"/>
      <c r="KG59" s="133"/>
      <c r="KH59" s="133"/>
      <c r="KI59" s="133"/>
      <c r="KJ59" s="133"/>
      <c r="KK59" s="133"/>
      <c r="KL59" s="133"/>
      <c r="KM59" s="133"/>
      <c r="KN59" s="133"/>
      <c r="KO59" s="134"/>
      <c r="KP59" s="134"/>
      <c r="KQ59" s="134"/>
      <c r="KR59" s="134"/>
      <c r="KS59" s="135"/>
      <c r="KT59" s="167"/>
      <c r="KU59" s="133"/>
      <c r="KV59" s="133"/>
      <c r="KW59" s="133"/>
      <c r="KX59" s="133"/>
      <c r="KY59" s="133"/>
      <c r="KZ59" s="133"/>
      <c r="LA59" s="133"/>
      <c r="LB59" s="133"/>
      <c r="LC59" s="133"/>
      <c r="LD59" s="133"/>
      <c r="LE59" s="133"/>
      <c r="LF59" s="133"/>
      <c r="LG59" s="133"/>
      <c r="LH59" s="133"/>
      <c r="LI59" s="133"/>
      <c r="LJ59" s="133"/>
      <c r="LK59" s="133"/>
      <c r="LL59" s="133"/>
      <c r="LM59" s="133"/>
      <c r="LN59" s="133"/>
      <c r="LO59" s="133"/>
      <c r="LP59" s="133"/>
      <c r="LQ59" s="133"/>
      <c r="LR59" s="133"/>
      <c r="LS59" s="133"/>
      <c r="LT59" s="133"/>
      <c r="LU59" s="133"/>
      <c r="LV59" s="133"/>
      <c r="LW59" s="133"/>
      <c r="LX59" s="133"/>
      <c r="LY59" s="133"/>
      <c r="LZ59" s="133"/>
      <c r="MA59" s="133"/>
      <c r="MB59" s="133"/>
      <c r="MC59" s="133"/>
      <c r="MD59" s="133"/>
      <c r="ME59" s="133"/>
      <c r="MF59" s="133"/>
      <c r="MG59" s="133"/>
      <c r="MH59" s="133"/>
      <c r="MI59" s="133"/>
      <c r="MJ59" s="133"/>
      <c r="MK59" s="133"/>
      <c r="ML59" s="133"/>
      <c r="MM59" s="133"/>
      <c r="MN59" s="133"/>
      <c r="MO59" s="133"/>
      <c r="MP59" s="133"/>
      <c r="MQ59" s="133"/>
      <c r="MR59" s="133"/>
      <c r="MS59" s="133"/>
      <c r="MT59" s="133"/>
      <c r="MU59" s="133"/>
      <c r="MV59" s="133"/>
      <c r="MW59" s="133"/>
      <c r="MX59" s="133"/>
      <c r="MY59" s="133"/>
      <c r="MZ59" s="133"/>
      <c r="NA59" s="133"/>
      <c r="NB59" s="133"/>
      <c r="NC59" s="133"/>
      <c r="ND59" s="133"/>
      <c r="NE59" s="133"/>
      <c r="NF59" s="133"/>
      <c r="NG59" s="133"/>
      <c r="NH59" s="133"/>
      <c r="NI59" s="134"/>
      <c r="NJ59" s="134"/>
      <c r="NK59" s="134"/>
      <c r="NL59" s="134"/>
      <c r="NM59" s="135"/>
      <c r="NN59" s="127"/>
      <c r="NO59" s="127"/>
      <c r="NP59" s="127" t="s">
        <v>21</v>
      </c>
      <c r="NQ59" s="127">
        <f t="shared" si="20"/>
        <v>0</v>
      </c>
      <c r="NR59" s="127">
        <f t="shared" si="21"/>
        <v>0</v>
      </c>
      <c r="NS59" s="127">
        <f t="shared" si="11"/>
        <v>0</v>
      </c>
      <c r="NT59" s="127">
        <f t="shared" si="12"/>
        <v>0</v>
      </c>
      <c r="NU59" s="127">
        <f t="shared" si="13"/>
        <v>0</v>
      </c>
      <c r="NV59" s="127">
        <f t="shared" si="14"/>
        <v>0</v>
      </c>
      <c r="NW59" s="127">
        <f t="shared" si="15"/>
        <v>0</v>
      </c>
      <c r="NX59" s="127">
        <f t="shared" si="16"/>
        <v>0</v>
      </c>
      <c r="NY59" s="127">
        <f t="shared" si="17"/>
        <v>0</v>
      </c>
      <c r="NZ59" s="127">
        <f t="shared" si="18"/>
        <v>0</v>
      </c>
      <c r="OA59" s="127">
        <f t="shared" si="19"/>
        <v>0</v>
      </c>
      <c r="OB59" s="127"/>
      <c r="OC59" s="127"/>
      <c r="OD59" s="127"/>
      <c r="OE59" s="127"/>
      <c r="OF59" s="127"/>
      <c r="OG59" s="127"/>
      <c r="OH59" s="127"/>
      <c r="OI59" s="127"/>
      <c r="OJ59" s="127"/>
      <c r="OK59" s="127"/>
      <c r="OL59" s="127"/>
      <c r="OM59" s="127"/>
      <c r="ON59" s="127"/>
      <c r="OO59" s="127"/>
      <c r="OP59" s="127"/>
      <c r="OQ59" s="127"/>
      <c r="OR59" s="127"/>
      <c r="OS59" s="127"/>
      <c r="OT59" s="127"/>
      <c r="OU59" s="127"/>
      <c r="OV59" s="127"/>
      <c r="OW59" s="127"/>
      <c r="OX59" s="127"/>
      <c r="OY59" s="127"/>
      <c r="OZ59" s="127"/>
      <c r="PA59" s="127"/>
      <c r="PB59" s="127"/>
      <c r="PC59" s="127"/>
      <c r="PD59" s="127"/>
      <c r="PE59" s="127"/>
      <c r="PF59" s="127"/>
      <c r="PG59" s="127"/>
      <c r="PH59" s="127"/>
      <c r="PI59" s="127"/>
      <c r="PJ59" s="127"/>
      <c r="PK59" s="127"/>
      <c r="PL59" s="127"/>
      <c r="PM59" s="127"/>
      <c r="PN59" s="127"/>
      <c r="PO59" s="127"/>
      <c r="PP59" s="127"/>
      <c r="PQ59" s="127"/>
      <c r="PR59" s="127"/>
      <c r="PS59" s="127"/>
      <c r="PT59" s="127"/>
      <c r="PU59" s="127"/>
      <c r="PV59" s="127"/>
      <c r="PW59" s="127"/>
      <c r="PX59" s="127"/>
    </row>
    <row r="60" spans="1:440" ht="14.25" customHeight="1">
      <c r="A60" s="294"/>
      <c r="B60" s="132" t="s">
        <v>21</v>
      </c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33"/>
      <c r="BH60" s="133"/>
      <c r="BI60" s="133"/>
      <c r="BJ60" s="133"/>
      <c r="BK60" s="133"/>
      <c r="BL60" s="133"/>
      <c r="BM60" s="133"/>
      <c r="BN60" s="133"/>
      <c r="BO60" s="133"/>
      <c r="BP60" s="133"/>
      <c r="BQ60" s="133"/>
      <c r="BR60" s="133"/>
      <c r="BS60" s="133"/>
      <c r="BT60" s="133"/>
      <c r="BU60" s="133"/>
      <c r="BV60" s="133"/>
      <c r="BW60" s="133"/>
      <c r="BX60" s="133"/>
      <c r="BY60" s="133"/>
      <c r="BZ60" s="133"/>
      <c r="CA60" s="133"/>
      <c r="CB60" s="133"/>
      <c r="CC60" s="133"/>
      <c r="CD60" s="133"/>
      <c r="CE60" s="133"/>
      <c r="CF60" s="133"/>
      <c r="CG60" s="134"/>
      <c r="CH60" s="134"/>
      <c r="CI60" s="134"/>
      <c r="CJ60" s="134"/>
      <c r="CK60" s="135"/>
      <c r="CL60" s="127"/>
      <c r="CM60" s="133"/>
      <c r="CN60" s="133"/>
      <c r="CO60" s="133"/>
      <c r="CP60" s="133"/>
      <c r="CQ60" s="133"/>
      <c r="CR60" s="133"/>
      <c r="CS60" s="133"/>
      <c r="CT60" s="133"/>
      <c r="CU60" s="133"/>
      <c r="CV60" s="133"/>
      <c r="CW60" s="133"/>
      <c r="CX60" s="133"/>
      <c r="CY60" s="133"/>
      <c r="CZ60" s="133"/>
      <c r="DA60" s="133"/>
      <c r="DB60" s="133"/>
      <c r="DC60" s="133"/>
      <c r="DD60" s="133"/>
      <c r="DE60" s="133"/>
      <c r="DF60" s="133"/>
      <c r="DG60" s="133"/>
      <c r="DH60" s="133"/>
      <c r="DI60" s="133"/>
      <c r="DJ60" s="133"/>
      <c r="DK60" s="133"/>
      <c r="DL60" s="133"/>
      <c r="DM60" s="133"/>
      <c r="DN60" s="133"/>
      <c r="DO60" s="133"/>
      <c r="DP60" s="133"/>
      <c r="DQ60" s="133"/>
      <c r="DR60" s="133"/>
      <c r="DS60" s="133"/>
      <c r="DT60" s="133"/>
      <c r="DU60" s="133"/>
      <c r="DV60" s="133"/>
      <c r="DW60" s="133"/>
      <c r="DX60" s="133"/>
      <c r="DY60" s="133"/>
      <c r="DZ60" s="133"/>
      <c r="EA60" s="133"/>
      <c r="EB60" s="133"/>
      <c r="EC60" s="133"/>
      <c r="ED60" s="133"/>
      <c r="EE60" s="133"/>
      <c r="EF60" s="133"/>
      <c r="EG60" s="133"/>
      <c r="EH60" s="133"/>
      <c r="EI60" s="133"/>
      <c r="EJ60" s="133"/>
      <c r="EK60" s="133"/>
      <c r="EL60" s="133"/>
      <c r="EM60" s="133"/>
      <c r="EN60" s="133"/>
      <c r="EO60" s="133"/>
      <c r="EP60" s="133"/>
      <c r="EQ60" s="133"/>
      <c r="ER60" s="133"/>
      <c r="ES60" s="133"/>
      <c r="ET60" s="133"/>
      <c r="EU60" s="133"/>
      <c r="EV60" s="133"/>
      <c r="EW60" s="133"/>
      <c r="EX60" s="133"/>
      <c r="EY60" s="133"/>
      <c r="EZ60" s="133"/>
      <c r="FA60" s="134"/>
      <c r="FB60" s="134"/>
      <c r="FC60" s="134"/>
      <c r="FD60" s="134"/>
      <c r="FE60" s="135"/>
      <c r="FF60" s="127"/>
      <c r="FG60" s="133"/>
      <c r="FH60" s="133"/>
      <c r="FI60" s="133"/>
      <c r="FJ60" s="133"/>
      <c r="FK60" s="133"/>
      <c r="FL60" s="133"/>
      <c r="FM60" s="133"/>
      <c r="FN60" s="133"/>
      <c r="FO60" s="133"/>
      <c r="FP60" s="133"/>
      <c r="FQ60" s="133"/>
      <c r="FR60" s="133"/>
      <c r="FS60" s="133"/>
      <c r="FT60" s="133"/>
      <c r="FU60" s="133"/>
      <c r="FV60" s="133"/>
      <c r="FW60" s="133"/>
      <c r="FX60" s="133"/>
      <c r="FY60" s="133"/>
      <c r="FZ60" s="133"/>
      <c r="GA60" s="133"/>
      <c r="GB60" s="133"/>
      <c r="GC60" s="133"/>
      <c r="GD60" s="133"/>
      <c r="GE60" s="133"/>
      <c r="GF60" s="133"/>
      <c r="GG60" s="133"/>
      <c r="GH60" s="133"/>
      <c r="GI60" s="133"/>
      <c r="GJ60" s="133"/>
      <c r="GK60" s="133"/>
      <c r="GL60" s="133"/>
      <c r="GM60" s="133"/>
      <c r="GN60" s="133"/>
      <c r="GO60" s="133"/>
      <c r="GP60" s="133"/>
      <c r="GQ60" s="133"/>
      <c r="GR60" s="133"/>
      <c r="GS60" s="133"/>
      <c r="GT60" s="133"/>
      <c r="GU60" s="133"/>
      <c r="GV60" s="133"/>
      <c r="GW60" s="133"/>
      <c r="GX60" s="133"/>
      <c r="GY60" s="133"/>
      <c r="GZ60" s="133"/>
      <c r="HA60" s="133"/>
      <c r="HB60" s="133"/>
      <c r="HC60" s="133"/>
      <c r="HD60" s="133"/>
      <c r="HE60" s="133"/>
      <c r="HF60" s="133"/>
      <c r="HG60" s="133"/>
      <c r="HH60" s="133"/>
      <c r="HI60" s="133"/>
      <c r="HJ60" s="133"/>
      <c r="HK60" s="133"/>
      <c r="HL60" s="133"/>
      <c r="HM60" s="133"/>
      <c r="HN60" s="133"/>
      <c r="HO60" s="133"/>
      <c r="HP60" s="133"/>
      <c r="HQ60" s="133"/>
      <c r="HR60" s="133"/>
      <c r="HS60" s="133"/>
      <c r="HT60" s="133"/>
      <c r="HU60" s="134"/>
      <c r="HV60" s="134"/>
      <c r="HW60" s="134"/>
      <c r="HX60" s="134"/>
      <c r="HY60" s="135"/>
      <c r="HZ60" s="127"/>
      <c r="IA60" s="133"/>
      <c r="IB60" s="133"/>
      <c r="IC60" s="133"/>
      <c r="ID60" s="133"/>
      <c r="IE60" s="133"/>
      <c r="IF60" s="133"/>
      <c r="IG60" s="133"/>
      <c r="IH60" s="133"/>
      <c r="II60" s="133"/>
      <c r="IJ60" s="133"/>
      <c r="IK60" s="133"/>
      <c r="IL60" s="133"/>
      <c r="IM60" s="133"/>
      <c r="IN60" s="133"/>
      <c r="IO60" s="133"/>
      <c r="IP60" s="133"/>
      <c r="IQ60" s="133"/>
      <c r="IR60" s="133"/>
      <c r="IS60" s="133"/>
      <c r="IT60" s="133"/>
      <c r="IU60" s="133"/>
      <c r="IV60" s="133"/>
      <c r="IW60" s="133"/>
      <c r="IX60" s="133"/>
      <c r="IY60" s="133"/>
      <c r="IZ60" s="133"/>
      <c r="JA60" s="133"/>
      <c r="JB60" s="133"/>
      <c r="JC60" s="133"/>
      <c r="JD60" s="133"/>
      <c r="JE60" s="133"/>
      <c r="JF60" s="133"/>
      <c r="JG60" s="133"/>
      <c r="JH60" s="133"/>
      <c r="JI60" s="133"/>
      <c r="JJ60" s="133"/>
      <c r="JK60" s="133"/>
      <c r="JL60" s="133"/>
      <c r="JM60" s="133"/>
      <c r="JN60" s="133"/>
      <c r="JO60" s="133"/>
      <c r="JP60" s="133"/>
      <c r="JQ60" s="133"/>
      <c r="JR60" s="133"/>
      <c r="JS60" s="133"/>
      <c r="JT60" s="133"/>
      <c r="JU60" s="133"/>
      <c r="JV60" s="133"/>
      <c r="JW60" s="133"/>
      <c r="JX60" s="133"/>
      <c r="JY60" s="133"/>
      <c r="JZ60" s="133"/>
      <c r="KA60" s="133"/>
      <c r="KB60" s="133"/>
      <c r="KC60" s="133"/>
      <c r="KD60" s="133"/>
      <c r="KE60" s="133"/>
      <c r="KF60" s="133"/>
      <c r="KG60" s="133"/>
      <c r="KH60" s="133"/>
      <c r="KI60" s="133"/>
      <c r="KJ60" s="133"/>
      <c r="KK60" s="133"/>
      <c r="KL60" s="133"/>
      <c r="KM60" s="133"/>
      <c r="KN60" s="133"/>
      <c r="KO60" s="134"/>
      <c r="KP60" s="134"/>
      <c r="KQ60" s="134"/>
      <c r="KR60" s="134"/>
      <c r="KS60" s="135"/>
      <c r="KT60" s="167"/>
      <c r="KU60" s="133"/>
      <c r="KV60" s="133"/>
      <c r="KW60" s="133"/>
      <c r="KX60" s="133"/>
      <c r="KY60" s="133"/>
      <c r="KZ60" s="133"/>
      <c r="LA60" s="133"/>
      <c r="LB60" s="133"/>
      <c r="LC60" s="133"/>
      <c r="LD60" s="133"/>
      <c r="LE60" s="133"/>
      <c r="LF60" s="133"/>
      <c r="LG60" s="133"/>
      <c r="LH60" s="133"/>
      <c r="LI60" s="133"/>
      <c r="LJ60" s="133"/>
      <c r="LK60" s="133"/>
      <c r="LL60" s="133"/>
      <c r="LM60" s="133"/>
      <c r="LN60" s="133"/>
      <c r="LO60" s="133"/>
      <c r="LP60" s="133"/>
      <c r="LQ60" s="133"/>
      <c r="LR60" s="133"/>
      <c r="LS60" s="133"/>
      <c r="LT60" s="133"/>
      <c r="LU60" s="133"/>
      <c r="LV60" s="133"/>
      <c r="LW60" s="133"/>
      <c r="LX60" s="133"/>
      <c r="LY60" s="133"/>
      <c r="LZ60" s="133"/>
      <c r="MA60" s="133"/>
      <c r="MB60" s="133"/>
      <c r="MC60" s="133"/>
      <c r="MD60" s="133"/>
      <c r="ME60" s="133"/>
      <c r="MF60" s="133"/>
      <c r="MG60" s="133"/>
      <c r="MH60" s="133"/>
      <c r="MI60" s="133"/>
      <c r="MJ60" s="133"/>
      <c r="MK60" s="133"/>
      <c r="ML60" s="133"/>
      <c r="MM60" s="133"/>
      <c r="MN60" s="133"/>
      <c r="MO60" s="133"/>
      <c r="MP60" s="133"/>
      <c r="MQ60" s="133"/>
      <c r="MR60" s="133"/>
      <c r="MS60" s="133"/>
      <c r="MT60" s="133"/>
      <c r="MU60" s="133"/>
      <c r="MV60" s="133"/>
      <c r="MW60" s="133"/>
      <c r="MX60" s="133"/>
      <c r="MY60" s="133"/>
      <c r="MZ60" s="133"/>
      <c r="NA60" s="133"/>
      <c r="NB60" s="133"/>
      <c r="NC60" s="133"/>
      <c r="ND60" s="133"/>
      <c r="NE60" s="133"/>
      <c r="NF60" s="133"/>
      <c r="NG60" s="133"/>
      <c r="NH60" s="133"/>
      <c r="NI60" s="134"/>
      <c r="NJ60" s="134"/>
      <c r="NK60" s="134"/>
      <c r="NL60" s="134"/>
      <c r="NM60" s="135"/>
      <c r="NN60" s="127"/>
      <c r="NO60" s="127"/>
      <c r="NP60" s="127" t="s">
        <v>22</v>
      </c>
      <c r="NQ60" s="127">
        <f t="shared" si="20"/>
        <v>0</v>
      </c>
      <c r="NR60" s="127">
        <f t="shared" si="21"/>
        <v>0</v>
      </c>
      <c r="NS60" s="127">
        <f t="shared" si="11"/>
        <v>0</v>
      </c>
      <c r="NT60" s="127">
        <f t="shared" si="12"/>
        <v>0</v>
      </c>
      <c r="NU60" s="127">
        <f t="shared" si="13"/>
        <v>0</v>
      </c>
      <c r="NV60" s="127">
        <f t="shared" si="14"/>
        <v>0</v>
      </c>
      <c r="NW60" s="127">
        <f t="shared" si="15"/>
        <v>0</v>
      </c>
      <c r="NX60" s="127">
        <f t="shared" si="16"/>
        <v>0</v>
      </c>
      <c r="NY60" s="127">
        <f t="shared" si="17"/>
        <v>0</v>
      </c>
      <c r="NZ60" s="127">
        <f t="shared" si="18"/>
        <v>0</v>
      </c>
      <c r="OA60" s="127">
        <f t="shared" si="19"/>
        <v>0</v>
      </c>
      <c r="OB60" s="127"/>
      <c r="OC60" s="127"/>
      <c r="OD60" s="127"/>
      <c r="OE60" s="127"/>
      <c r="OF60" s="127"/>
      <c r="OG60" s="127"/>
      <c r="OH60" s="127"/>
      <c r="OI60" s="127"/>
      <c r="OJ60" s="127"/>
      <c r="OK60" s="127"/>
      <c r="OL60" s="127"/>
      <c r="OM60" s="127"/>
      <c r="ON60" s="127"/>
      <c r="OO60" s="127"/>
      <c r="OP60" s="127"/>
      <c r="OQ60" s="127"/>
      <c r="OR60" s="127"/>
      <c r="OS60" s="127"/>
      <c r="OT60" s="127"/>
      <c r="OU60" s="127"/>
      <c r="OV60" s="127"/>
      <c r="OW60" s="127"/>
      <c r="OX60" s="127"/>
      <c r="OY60" s="127"/>
      <c r="OZ60" s="127"/>
      <c r="PA60" s="127"/>
      <c r="PB60" s="127"/>
      <c r="PC60" s="127"/>
      <c r="PD60" s="127"/>
      <c r="PE60" s="127"/>
      <c r="PF60" s="127"/>
      <c r="PG60" s="127"/>
      <c r="PH60" s="127"/>
      <c r="PI60" s="127"/>
      <c r="PJ60" s="127"/>
      <c r="PK60" s="127"/>
      <c r="PL60" s="127"/>
      <c r="PM60" s="127"/>
      <c r="PN60" s="127"/>
      <c r="PO60" s="127"/>
      <c r="PP60" s="127"/>
      <c r="PQ60" s="127"/>
      <c r="PR60" s="127"/>
      <c r="PS60" s="127"/>
      <c r="PT60" s="127"/>
      <c r="PU60" s="127"/>
      <c r="PV60" s="127"/>
      <c r="PW60" s="127"/>
      <c r="PX60" s="127"/>
    </row>
    <row r="61" spans="1:440" ht="14.25" customHeight="1">
      <c r="A61" s="292"/>
      <c r="B61" s="136" t="s">
        <v>22</v>
      </c>
      <c r="C61" s="137"/>
      <c r="D61" s="137"/>
      <c r="E61" s="137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37"/>
      <c r="AX61" s="137"/>
      <c r="AY61" s="137"/>
      <c r="AZ61" s="137"/>
      <c r="BA61" s="137"/>
      <c r="BB61" s="137"/>
      <c r="BC61" s="137"/>
      <c r="BD61" s="137"/>
      <c r="BE61" s="137"/>
      <c r="BF61" s="137"/>
      <c r="BG61" s="137"/>
      <c r="BH61" s="137"/>
      <c r="BI61" s="137"/>
      <c r="BJ61" s="137"/>
      <c r="BK61" s="137"/>
      <c r="BL61" s="137"/>
      <c r="BM61" s="137"/>
      <c r="BN61" s="137"/>
      <c r="BO61" s="137"/>
      <c r="BP61" s="137"/>
      <c r="BQ61" s="137"/>
      <c r="BR61" s="137"/>
      <c r="BS61" s="137"/>
      <c r="BT61" s="137"/>
      <c r="BU61" s="137"/>
      <c r="BV61" s="137"/>
      <c r="BW61" s="137"/>
      <c r="BX61" s="137"/>
      <c r="BY61" s="137"/>
      <c r="BZ61" s="137"/>
      <c r="CA61" s="137"/>
      <c r="CB61" s="137"/>
      <c r="CC61" s="137"/>
      <c r="CD61" s="137"/>
      <c r="CE61" s="137"/>
      <c r="CF61" s="137"/>
      <c r="CG61" s="138"/>
      <c r="CH61" s="138"/>
      <c r="CI61" s="138"/>
      <c r="CJ61" s="138"/>
      <c r="CK61" s="139"/>
      <c r="CL61" s="127"/>
      <c r="CM61" s="137"/>
      <c r="CN61" s="137"/>
      <c r="CO61" s="137"/>
      <c r="CP61" s="137"/>
      <c r="CQ61" s="137"/>
      <c r="CR61" s="137"/>
      <c r="CS61" s="137"/>
      <c r="CT61" s="137"/>
      <c r="CU61" s="137"/>
      <c r="CV61" s="137"/>
      <c r="CW61" s="137"/>
      <c r="CX61" s="137"/>
      <c r="CY61" s="137"/>
      <c r="CZ61" s="137"/>
      <c r="DA61" s="137"/>
      <c r="DB61" s="137"/>
      <c r="DC61" s="137"/>
      <c r="DD61" s="137"/>
      <c r="DE61" s="137"/>
      <c r="DF61" s="137"/>
      <c r="DG61" s="137"/>
      <c r="DH61" s="137"/>
      <c r="DI61" s="137"/>
      <c r="DJ61" s="137"/>
      <c r="DK61" s="137"/>
      <c r="DL61" s="137"/>
      <c r="DM61" s="137"/>
      <c r="DN61" s="137"/>
      <c r="DO61" s="137"/>
      <c r="DP61" s="137"/>
      <c r="DQ61" s="137"/>
      <c r="DR61" s="137"/>
      <c r="DS61" s="137"/>
      <c r="DT61" s="137"/>
      <c r="DU61" s="137"/>
      <c r="DV61" s="137"/>
      <c r="DW61" s="137"/>
      <c r="DX61" s="137"/>
      <c r="DY61" s="137"/>
      <c r="DZ61" s="137"/>
      <c r="EA61" s="137"/>
      <c r="EB61" s="137"/>
      <c r="EC61" s="137"/>
      <c r="ED61" s="137"/>
      <c r="EE61" s="137"/>
      <c r="EF61" s="137"/>
      <c r="EG61" s="137"/>
      <c r="EH61" s="137"/>
      <c r="EI61" s="137"/>
      <c r="EJ61" s="137"/>
      <c r="EK61" s="137"/>
      <c r="EL61" s="137"/>
      <c r="EM61" s="137"/>
      <c r="EN61" s="137"/>
      <c r="EO61" s="137"/>
      <c r="EP61" s="137"/>
      <c r="EQ61" s="137"/>
      <c r="ER61" s="137"/>
      <c r="ES61" s="137"/>
      <c r="ET61" s="137"/>
      <c r="EU61" s="137"/>
      <c r="EV61" s="137"/>
      <c r="EW61" s="137"/>
      <c r="EX61" s="137"/>
      <c r="EY61" s="137"/>
      <c r="EZ61" s="137"/>
      <c r="FA61" s="138"/>
      <c r="FB61" s="138"/>
      <c r="FC61" s="138"/>
      <c r="FD61" s="138"/>
      <c r="FE61" s="139"/>
      <c r="FF61" s="127"/>
      <c r="FG61" s="137"/>
      <c r="FH61" s="137"/>
      <c r="FI61" s="137"/>
      <c r="FJ61" s="137"/>
      <c r="FK61" s="137"/>
      <c r="FL61" s="137"/>
      <c r="FM61" s="137"/>
      <c r="FN61" s="137"/>
      <c r="FO61" s="137"/>
      <c r="FP61" s="137"/>
      <c r="FQ61" s="137"/>
      <c r="FR61" s="137"/>
      <c r="FS61" s="137"/>
      <c r="FT61" s="137"/>
      <c r="FU61" s="137"/>
      <c r="FV61" s="137"/>
      <c r="FW61" s="137"/>
      <c r="FX61" s="137"/>
      <c r="FY61" s="137"/>
      <c r="FZ61" s="137"/>
      <c r="GA61" s="137"/>
      <c r="GB61" s="137"/>
      <c r="GC61" s="137"/>
      <c r="GD61" s="137"/>
      <c r="GE61" s="137"/>
      <c r="GF61" s="137"/>
      <c r="GG61" s="137"/>
      <c r="GH61" s="137"/>
      <c r="GI61" s="137"/>
      <c r="GJ61" s="137"/>
      <c r="GK61" s="137"/>
      <c r="GL61" s="137"/>
      <c r="GM61" s="137"/>
      <c r="GN61" s="137"/>
      <c r="GO61" s="137"/>
      <c r="GP61" s="137"/>
      <c r="GQ61" s="137"/>
      <c r="GR61" s="137"/>
      <c r="GS61" s="137"/>
      <c r="GT61" s="137"/>
      <c r="GU61" s="137"/>
      <c r="GV61" s="137"/>
      <c r="GW61" s="137"/>
      <c r="GX61" s="137"/>
      <c r="GY61" s="137"/>
      <c r="GZ61" s="137"/>
      <c r="HA61" s="137"/>
      <c r="HB61" s="137"/>
      <c r="HC61" s="137"/>
      <c r="HD61" s="137"/>
      <c r="HE61" s="137"/>
      <c r="HF61" s="137"/>
      <c r="HG61" s="137"/>
      <c r="HH61" s="137"/>
      <c r="HI61" s="137"/>
      <c r="HJ61" s="137"/>
      <c r="HK61" s="137"/>
      <c r="HL61" s="137"/>
      <c r="HM61" s="137"/>
      <c r="HN61" s="137"/>
      <c r="HO61" s="137"/>
      <c r="HP61" s="137"/>
      <c r="HQ61" s="137"/>
      <c r="HR61" s="137"/>
      <c r="HS61" s="137"/>
      <c r="HT61" s="137"/>
      <c r="HU61" s="138"/>
      <c r="HV61" s="138"/>
      <c r="HW61" s="138"/>
      <c r="HX61" s="138"/>
      <c r="HY61" s="139"/>
      <c r="HZ61" s="127"/>
      <c r="IA61" s="137"/>
      <c r="IB61" s="137"/>
      <c r="IC61" s="137"/>
      <c r="ID61" s="137"/>
      <c r="IE61" s="137"/>
      <c r="IF61" s="137"/>
      <c r="IG61" s="137"/>
      <c r="IH61" s="137"/>
      <c r="II61" s="137"/>
      <c r="IJ61" s="137"/>
      <c r="IK61" s="137"/>
      <c r="IL61" s="137"/>
      <c r="IM61" s="137"/>
      <c r="IN61" s="137"/>
      <c r="IO61" s="137"/>
      <c r="IP61" s="137"/>
      <c r="IQ61" s="137"/>
      <c r="IR61" s="137"/>
      <c r="IS61" s="137"/>
      <c r="IT61" s="137"/>
      <c r="IU61" s="137"/>
      <c r="IV61" s="137"/>
      <c r="IW61" s="137"/>
      <c r="IX61" s="137"/>
      <c r="IY61" s="137"/>
      <c r="IZ61" s="137"/>
      <c r="JA61" s="137"/>
      <c r="JB61" s="137"/>
      <c r="JC61" s="137"/>
      <c r="JD61" s="137"/>
      <c r="JE61" s="137"/>
      <c r="JF61" s="137"/>
      <c r="JG61" s="137"/>
      <c r="JH61" s="137"/>
      <c r="JI61" s="137"/>
      <c r="JJ61" s="137"/>
      <c r="JK61" s="137"/>
      <c r="JL61" s="137"/>
      <c r="JM61" s="137"/>
      <c r="JN61" s="137"/>
      <c r="JO61" s="137"/>
      <c r="JP61" s="137"/>
      <c r="JQ61" s="137"/>
      <c r="JR61" s="137"/>
      <c r="JS61" s="137"/>
      <c r="JT61" s="137"/>
      <c r="JU61" s="137"/>
      <c r="JV61" s="137"/>
      <c r="JW61" s="137"/>
      <c r="JX61" s="137"/>
      <c r="JY61" s="137"/>
      <c r="JZ61" s="137"/>
      <c r="KA61" s="137"/>
      <c r="KB61" s="137"/>
      <c r="KC61" s="137"/>
      <c r="KD61" s="137"/>
      <c r="KE61" s="137"/>
      <c r="KF61" s="137"/>
      <c r="KG61" s="137"/>
      <c r="KH61" s="137"/>
      <c r="KI61" s="137"/>
      <c r="KJ61" s="137"/>
      <c r="KK61" s="137"/>
      <c r="KL61" s="137"/>
      <c r="KM61" s="137"/>
      <c r="KN61" s="137"/>
      <c r="KO61" s="138"/>
      <c r="KP61" s="138"/>
      <c r="KQ61" s="138"/>
      <c r="KR61" s="138"/>
      <c r="KS61" s="139"/>
      <c r="KT61" s="167"/>
      <c r="KU61" s="137"/>
      <c r="KV61" s="137"/>
      <c r="KW61" s="137"/>
      <c r="KX61" s="137"/>
      <c r="KY61" s="137"/>
      <c r="KZ61" s="137"/>
      <c r="LA61" s="137"/>
      <c r="LB61" s="137"/>
      <c r="LC61" s="137"/>
      <c r="LD61" s="137"/>
      <c r="LE61" s="137"/>
      <c r="LF61" s="137"/>
      <c r="LG61" s="137"/>
      <c r="LH61" s="137"/>
      <c r="LI61" s="137"/>
      <c r="LJ61" s="137"/>
      <c r="LK61" s="137"/>
      <c r="LL61" s="137"/>
      <c r="LM61" s="137"/>
      <c r="LN61" s="137"/>
      <c r="LO61" s="137"/>
      <c r="LP61" s="137"/>
      <c r="LQ61" s="137"/>
      <c r="LR61" s="137"/>
      <c r="LS61" s="137"/>
      <c r="LT61" s="137"/>
      <c r="LU61" s="137"/>
      <c r="LV61" s="137"/>
      <c r="LW61" s="137"/>
      <c r="LX61" s="137"/>
      <c r="LY61" s="137"/>
      <c r="LZ61" s="137"/>
      <c r="MA61" s="137"/>
      <c r="MB61" s="137"/>
      <c r="MC61" s="137"/>
      <c r="MD61" s="137"/>
      <c r="ME61" s="137"/>
      <c r="MF61" s="137"/>
      <c r="MG61" s="137"/>
      <c r="MH61" s="137"/>
      <c r="MI61" s="137"/>
      <c r="MJ61" s="137"/>
      <c r="MK61" s="137"/>
      <c r="ML61" s="137"/>
      <c r="MM61" s="137"/>
      <c r="MN61" s="137"/>
      <c r="MO61" s="137"/>
      <c r="MP61" s="137"/>
      <c r="MQ61" s="137"/>
      <c r="MR61" s="137"/>
      <c r="MS61" s="137"/>
      <c r="MT61" s="137"/>
      <c r="MU61" s="137"/>
      <c r="MV61" s="137"/>
      <c r="MW61" s="137"/>
      <c r="MX61" s="137"/>
      <c r="MY61" s="137"/>
      <c r="MZ61" s="137"/>
      <c r="NA61" s="137"/>
      <c r="NB61" s="137"/>
      <c r="NC61" s="137"/>
      <c r="ND61" s="137"/>
      <c r="NE61" s="137"/>
      <c r="NF61" s="137"/>
      <c r="NG61" s="137"/>
      <c r="NH61" s="137"/>
      <c r="NI61" s="138"/>
      <c r="NJ61" s="138"/>
      <c r="NK61" s="138"/>
      <c r="NL61" s="138"/>
      <c r="NM61" s="139"/>
      <c r="NN61" s="127"/>
      <c r="NO61" s="127" t="s">
        <v>23</v>
      </c>
      <c r="NP61" s="127" t="s">
        <v>24</v>
      </c>
      <c r="NQ61" s="127">
        <f t="shared" si="20"/>
        <v>0</v>
      </c>
      <c r="NR61" s="127">
        <f t="shared" si="21"/>
        <v>0</v>
      </c>
      <c r="NS61" s="127">
        <f t="shared" si="11"/>
        <v>0</v>
      </c>
      <c r="NT61" s="127">
        <f t="shared" si="12"/>
        <v>0</v>
      </c>
      <c r="NU61" s="127">
        <f t="shared" si="13"/>
        <v>0</v>
      </c>
      <c r="NV61" s="127">
        <f t="shared" si="14"/>
        <v>0</v>
      </c>
      <c r="NW61" s="127">
        <f t="shared" si="15"/>
        <v>0</v>
      </c>
      <c r="NX61" s="127">
        <f t="shared" si="16"/>
        <v>0</v>
      </c>
      <c r="NY61" s="127">
        <f t="shared" si="17"/>
        <v>0</v>
      </c>
      <c r="NZ61" s="127">
        <f t="shared" si="18"/>
        <v>0</v>
      </c>
      <c r="OA61" s="127">
        <f t="shared" si="19"/>
        <v>0</v>
      </c>
      <c r="OB61" s="127"/>
      <c r="OC61" s="127"/>
      <c r="OD61" s="127"/>
      <c r="OE61" s="127"/>
      <c r="OF61" s="127"/>
      <c r="OG61" s="127"/>
      <c r="OH61" s="127"/>
      <c r="OI61" s="127"/>
      <c r="OJ61" s="127"/>
      <c r="OK61" s="127"/>
      <c r="OL61" s="127"/>
      <c r="OM61" s="127"/>
      <c r="ON61" s="127"/>
      <c r="OO61" s="127"/>
      <c r="OP61" s="127"/>
      <c r="OQ61" s="127"/>
      <c r="OR61" s="127"/>
      <c r="OS61" s="127"/>
      <c r="OT61" s="127"/>
      <c r="OU61" s="127"/>
      <c r="OV61" s="127"/>
      <c r="OW61" s="127"/>
      <c r="OX61" s="127"/>
      <c r="OY61" s="127"/>
      <c r="OZ61" s="127"/>
      <c r="PA61" s="127"/>
      <c r="PB61" s="127"/>
      <c r="PC61" s="127"/>
      <c r="PD61" s="127"/>
      <c r="PE61" s="127"/>
      <c r="PF61" s="127"/>
      <c r="PG61" s="127"/>
      <c r="PH61" s="127"/>
      <c r="PI61" s="127"/>
      <c r="PJ61" s="127"/>
      <c r="PK61" s="127"/>
      <c r="PL61" s="127"/>
      <c r="PM61" s="127"/>
      <c r="PN61" s="127"/>
      <c r="PO61" s="127"/>
      <c r="PP61" s="127"/>
      <c r="PQ61" s="127"/>
      <c r="PR61" s="127"/>
      <c r="PS61" s="127"/>
      <c r="PT61" s="127"/>
      <c r="PU61" s="127"/>
      <c r="PV61" s="127"/>
      <c r="PW61" s="127"/>
      <c r="PX61" s="127"/>
    </row>
    <row r="62" spans="1:440" ht="14.25" customHeight="1">
      <c r="A62" s="320" t="s">
        <v>23</v>
      </c>
      <c r="B62" s="140" t="s">
        <v>24</v>
      </c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4"/>
      <c r="V62" s="144">
        <v>5</v>
      </c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  <c r="AQ62" s="141"/>
      <c r="AR62" s="141"/>
      <c r="AS62" s="144">
        <v>2</v>
      </c>
      <c r="AT62" s="141"/>
      <c r="AU62" s="141"/>
      <c r="AV62" s="141"/>
      <c r="AW62" s="141"/>
      <c r="AX62" s="141"/>
      <c r="AY62" s="141"/>
      <c r="AZ62" s="141"/>
      <c r="BA62" s="141"/>
      <c r="BB62" s="141"/>
      <c r="BC62" s="141"/>
      <c r="BD62" s="141"/>
      <c r="BE62" s="141"/>
      <c r="BF62" s="141"/>
      <c r="BG62" s="141"/>
      <c r="BH62" s="141"/>
      <c r="BI62" s="141"/>
      <c r="BJ62" s="141"/>
      <c r="BK62" s="141"/>
      <c r="BL62" s="141"/>
      <c r="BM62" s="141"/>
      <c r="BN62" s="141"/>
      <c r="BO62" s="141"/>
      <c r="BP62" s="141"/>
      <c r="BQ62" s="141"/>
      <c r="BR62" s="141"/>
      <c r="BS62" s="144">
        <v>5</v>
      </c>
      <c r="BT62" s="141"/>
      <c r="BU62" s="144">
        <v>10</v>
      </c>
      <c r="BV62" s="141"/>
      <c r="BW62" s="141"/>
      <c r="BX62" s="141"/>
      <c r="BY62" s="141"/>
      <c r="BZ62" s="141"/>
      <c r="CA62" s="141"/>
      <c r="CB62" s="141"/>
      <c r="CC62" s="141"/>
      <c r="CD62" s="141"/>
      <c r="CE62" s="141"/>
      <c r="CF62" s="141"/>
      <c r="CG62" s="142"/>
      <c r="CH62" s="175">
        <v>33</v>
      </c>
      <c r="CI62" s="142"/>
      <c r="CJ62" s="142"/>
      <c r="CK62" s="143"/>
      <c r="CL62" s="127"/>
      <c r="CM62" s="141"/>
      <c r="CN62" s="141"/>
      <c r="CO62" s="141"/>
      <c r="CP62" s="141"/>
      <c r="CQ62" s="141"/>
      <c r="CR62" s="141"/>
      <c r="CS62" s="141"/>
      <c r="CT62" s="141"/>
      <c r="CU62" s="141"/>
      <c r="CV62" s="141">
        <v>30</v>
      </c>
      <c r="CW62" s="141"/>
      <c r="CX62" s="141"/>
      <c r="CY62" s="141"/>
      <c r="CZ62" s="141"/>
      <c r="DA62" s="141"/>
      <c r="DB62" s="141"/>
      <c r="DC62" s="141"/>
      <c r="DD62" s="141"/>
      <c r="DE62" s="141"/>
      <c r="DF62" s="141"/>
      <c r="DG62" s="141"/>
      <c r="DH62" s="141"/>
      <c r="DI62" s="141"/>
      <c r="DJ62" s="141"/>
      <c r="DK62" s="141"/>
      <c r="DL62" s="141"/>
      <c r="DM62" s="141">
        <v>20</v>
      </c>
      <c r="DN62" s="141"/>
      <c r="DO62" s="141"/>
      <c r="DP62" s="141"/>
      <c r="DQ62" s="141"/>
      <c r="DR62" s="141"/>
      <c r="DS62" s="141"/>
      <c r="DT62" s="141"/>
      <c r="DU62" s="141"/>
      <c r="DV62" s="141"/>
      <c r="DW62" s="141"/>
      <c r="DX62" s="141"/>
      <c r="DY62" s="141"/>
      <c r="DZ62" s="141"/>
      <c r="EA62" s="141"/>
      <c r="EB62" s="141"/>
      <c r="EC62" s="141"/>
      <c r="ED62" s="141"/>
      <c r="EE62" s="141"/>
      <c r="EF62" s="141"/>
      <c r="EG62" s="141"/>
      <c r="EH62" s="141"/>
      <c r="EI62" s="141"/>
      <c r="EJ62" s="141"/>
      <c r="EK62" s="141"/>
      <c r="EL62" s="141"/>
      <c r="EM62" s="141"/>
      <c r="EN62" s="141">
        <v>5</v>
      </c>
      <c r="EO62" s="141"/>
      <c r="EP62" s="141"/>
      <c r="EQ62" s="141"/>
      <c r="ER62" s="141"/>
      <c r="ES62" s="141"/>
      <c r="ET62" s="141"/>
      <c r="EU62" s="141">
        <v>16</v>
      </c>
      <c r="EV62" s="141"/>
      <c r="EW62" s="141"/>
      <c r="EX62" s="141">
        <v>10</v>
      </c>
      <c r="EY62" s="141"/>
      <c r="EZ62" s="141"/>
      <c r="FA62" s="142"/>
      <c r="FB62" s="142"/>
      <c r="FC62" s="142">
        <v>17</v>
      </c>
      <c r="FD62" s="142"/>
      <c r="FE62" s="143"/>
      <c r="FF62" s="127"/>
      <c r="FG62" s="141"/>
      <c r="FH62" s="141"/>
      <c r="FI62" s="141"/>
      <c r="FJ62" s="141"/>
      <c r="FK62" s="141"/>
      <c r="FL62" s="141"/>
      <c r="FM62" s="141"/>
      <c r="FN62" s="141"/>
      <c r="FO62" s="141">
        <v>50</v>
      </c>
      <c r="FP62" s="141"/>
      <c r="FQ62" s="141"/>
      <c r="FR62" s="141">
        <v>50</v>
      </c>
      <c r="FS62" s="141">
        <v>25</v>
      </c>
      <c r="FT62" s="141"/>
      <c r="FU62" s="141"/>
      <c r="FV62" s="141"/>
      <c r="FW62" s="141"/>
      <c r="FX62" s="141"/>
      <c r="FY62" s="141"/>
      <c r="FZ62" s="141"/>
      <c r="GA62" s="141"/>
      <c r="GB62" s="141"/>
      <c r="GC62" s="141"/>
      <c r="GD62" s="141"/>
      <c r="GE62" s="141"/>
      <c r="GF62" s="141">
        <v>30</v>
      </c>
      <c r="GG62" s="141"/>
      <c r="GH62" s="141"/>
      <c r="GI62" s="141">
        <v>30</v>
      </c>
      <c r="GJ62" s="141"/>
      <c r="GK62" s="141"/>
      <c r="GL62" s="141"/>
      <c r="GM62" s="141"/>
      <c r="GN62" s="141"/>
      <c r="GO62" s="141"/>
      <c r="GP62" s="141"/>
      <c r="GQ62" s="141"/>
      <c r="GR62" s="141"/>
      <c r="GS62" s="141"/>
      <c r="GT62" s="141"/>
      <c r="GU62" s="141"/>
      <c r="GV62" s="141"/>
      <c r="GW62" s="141"/>
      <c r="GX62" s="141"/>
      <c r="GY62" s="141"/>
      <c r="GZ62" s="141"/>
      <c r="HA62" s="141"/>
      <c r="HB62" s="141"/>
      <c r="HC62" s="141"/>
      <c r="HD62" s="141">
        <v>3</v>
      </c>
      <c r="HE62" s="141"/>
      <c r="HF62" s="141"/>
      <c r="HG62" s="141"/>
      <c r="HH62" s="141"/>
      <c r="HI62" s="141"/>
      <c r="HJ62" s="141"/>
      <c r="HK62" s="141">
        <v>4</v>
      </c>
      <c r="HL62" s="141">
        <v>10</v>
      </c>
      <c r="HM62" s="141"/>
      <c r="HN62" s="141">
        <v>15</v>
      </c>
      <c r="HO62" s="141"/>
      <c r="HP62" s="141"/>
      <c r="HQ62" s="141"/>
      <c r="HR62" s="141"/>
      <c r="HS62" s="141"/>
      <c r="HT62" s="141"/>
      <c r="HU62" s="142"/>
      <c r="HV62" s="142"/>
      <c r="HW62" s="142">
        <v>4</v>
      </c>
      <c r="HX62" s="142">
        <v>10</v>
      </c>
      <c r="HY62" s="143"/>
      <c r="HZ62" s="127"/>
      <c r="IA62" s="141"/>
      <c r="IB62" s="141"/>
      <c r="IC62" s="141"/>
      <c r="ID62" s="141"/>
      <c r="IE62" s="141"/>
      <c r="IF62" s="141"/>
      <c r="IG62" s="141"/>
      <c r="IH62" s="141"/>
      <c r="II62" s="141"/>
      <c r="IJ62" s="141"/>
      <c r="IK62" s="141"/>
      <c r="IL62" s="141"/>
      <c r="IM62" s="141">
        <v>40</v>
      </c>
      <c r="IN62" s="141"/>
      <c r="IO62" s="141"/>
      <c r="IP62" s="141"/>
      <c r="IQ62" s="141"/>
      <c r="IR62" s="141"/>
      <c r="IS62" s="141"/>
      <c r="IT62" s="141"/>
      <c r="IU62" s="141"/>
      <c r="IV62" s="141"/>
      <c r="IW62" s="141"/>
      <c r="IX62" s="141"/>
      <c r="IY62" s="141"/>
      <c r="IZ62" s="141"/>
      <c r="JA62" s="141"/>
      <c r="JB62" s="141"/>
      <c r="JC62" s="141"/>
      <c r="JD62" s="141"/>
      <c r="JE62" s="141"/>
      <c r="JF62" s="141"/>
      <c r="JG62" s="141"/>
      <c r="JH62" s="141"/>
      <c r="JI62" s="141"/>
      <c r="JJ62" s="141"/>
      <c r="JK62" s="141"/>
      <c r="JL62" s="141"/>
      <c r="JM62" s="141"/>
      <c r="JN62" s="141"/>
      <c r="JO62" s="141"/>
      <c r="JP62" s="141"/>
      <c r="JQ62" s="141"/>
      <c r="JR62" s="141"/>
      <c r="JS62" s="141"/>
      <c r="JT62" s="141"/>
      <c r="JU62" s="141"/>
      <c r="JV62" s="141"/>
      <c r="JW62" s="141"/>
      <c r="JX62" s="141"/>
      <c r="JY62" s="141"/>
      <c r="JZ62" s="141"/>
      <c r="KA62" s="141"/>
      <c r="KB62" s="141"/>
      <c r="KC62" s="141"/>
      <c r="KD62" s="141"/>
      <c r="KE62" s="141"/>
      <c r="KF62" s="141"/>
      <c r="KG62" s="141"/>
      <c r="KH62" s="141"/>
      <c r="KI62" s="141"/>
      <c r="KJ62" s="141"/>
      <c r="KK62" s="141"/>
      <c r="KL62" s="141"/>
      <c r="KM62" s="141"/>
      <c r="KN62" s="141"/>
      <c r="KO62" s="142"/>
      <c r="KP62" s="142"/>
      <c r="KQ62" s="142"/>
      <c r="KR62" s="142"/>
      <c r="KS62" s="143"/>
      <c r="KT62" s="167"/>
      <c r="KU62" s="141"/>
      <c r="KV62" s="141"/>
      <c r="KW62" s="141"/>
      <c r="KX62" s="141"/>
      <c r="KY62" s="141"/>
      <c r="KZ62" s="141"/>
      <c r="LA62" s="141"/>
      <c r="LB62" s="141"/>
      <c r="LC62" s="141">
        <v>43</v>
      </c>
      <c r="LD62" s="141">
        <v>3</v>
      </c>
      <c r="LE62" s="141"/>
      <c r="LF62" s="141"/>
      <c r="LG62" s="141"/>
      <c r="LH62" s="141"/>
      <c r="LI62" s="141"/>
      <c r="LJ62" s="141"/>
      <c r="LK62" s="141"/>
      <c r="LL62" s="141">
        <v>20</v>
      </c>
      <c r="LM62" s="141"/>
      <c r="LN62" s="141"/>
      <c r="LO62" s="141"/>
      <c r="LP62" s="141"/>
      <c r="LQ62" s="141"/>
      <c r="LR62" s="141"/>
      <c r="LS62" s="141"/>
      <c r="LT62" s="141">
        <v>30</v>
      </c>
      <c r="LU62" s="141">
        <v>20</v>
      </c>
      <c r="LV62" s="141"/>
      <c r="LW62" s="141"/>
      <c r="LX62" s="141"/>
      <c r="LY62" s="141"/>
      <c r="LZ62" s="141"/>
      <c r="MA62" s="141"/>
      <c r="MB62" s="141"/>
      <c r="MC62" s="141"/>
      <c r="MD62" s="141"/>
      <c r="ME62" s="141"/>
      <c r="MF62" s="141"/>
      <c r="MG62" s="141"/>
      <c r="MH62" s="141"/>
      <c r="MI62" s="141"/>
      <c r="MJ62" s="141"/>
      <c r="MK62" s="141"/>
      <c r="ML62" s="141"/>
      <c r="MM62" s="141"/>
      <c r="MN62" s="141"/>
      <c r="MO62" s="141"/>
      <c r="MP62" s="141"/>
      <c r="MQ62" s="141"/>
      <c r="MR62" s="141"/>
      <c r="MS62" s="141"/>
      <c r="MT62" s="141"/>
      <c r="MU62" s="141"/>
      <c r="MV62" s="141">
        <v>10</v>
      </c>
      <c r="MW62" s="141"/>
      <c r="MX62" s="141"/>
      <c r="MY62" s="141"/>
      <c r="MZ62" s="141"/>
      <c r="NA62" s="141"/>
      <c r="NB62" s="141">
        <v>7</v>
      </c>
      <c r="NC62" s="141"/>
      <c r="ND62" s="141"/>
      <c r="NE62" s="141"/>
      <c r="NF62" s="141"/>
      <c r="NG62" s="141"/>
      <c r="NH62" s="141"/>
      <c r="NI62" s="142"/>
      <c r="NJ62" s="142"/>
      <c r="NK62" s="142"/>
      <c r="NL62" s="142"/>
      <c r="NM62" s="143"/>
      <c r="NN62" s="127"/>
      <c r="NO62" s="127"/>
      <c r="NP62" s="127" t="s">
        <v>25</v>
      </c>
      <c r="NQ62" s="127">
        <f t="shared" si="20"/>
        <v>33</v>
      </c>
      <c r="NR62" s="127">
        <f t="shared" si="21"/>
        <v>170</v>
      </c>
      <c r="NS62" s="127">
        <f t="shared" si="11"/>
        <v>30</v>
      </c>
      <c r="NT62" s="127">
        <f t="shared" si="12"/>
        <v>60</v>
      </c>
      <c r="NU62" s="127">
        <f t="shared" si="13"/>
        <v>20</v>
      </c>
      <c r="NV62" s="127">
        <f t="shared" si="14"/>
        <v>2</v>
      </c>
      <c r="NW62" s="127">
        <f t="shared" si="15"/>
        <v>3</v>
      </c>
      <c r="NX62" s="127">
        <f t="shared" si="16"/>
        <v>14</v>
      </c>
      <c r="NY62" s="127">
        <f t="shared" si="17"/>
        <v>20</v>
      </c>
      <c r="NZ62" s="127">
        <f t="shared" si="18"/>
        <v>88</v>
      </c>
      <c r="OA62" s="127">
        <f t="shared" si="19"/>
        <v>30</v>
      </c>
      <c r="OB62" s="127"/>
      <c r="OC62" s="127"/>
      <c r="OD62" s="127"/>
      <c r="OE62" s="127"/>
      <c r="OF62" s="127"/>
      <c r="OG62" s="127"/>
      <c r="OH62" s="127"/>
      <c r="OI62" s="127"/>
      <c r="OJ62" s="127"/>
      <c r="OK62" s="127"/>
      <c r="OL62" s="127"/>
      <c r="OM62" s="127"/>
      <c r="ON62" s="127"/>
      <c r="OO62" s="127"/>
      <c r="OP62" s="127"/>
      <c r="OQ62" s="127"/>
      <c r="OR62" s="127"/>
      <c r="OS62" s="127"/>
      <c r="OT62" s="127"/>
      <c r="OU62" s="127"/>
      <c r="OV62" s="127"/>
      <c r="OW62" s="127"/>
      <c r="OX62" s="127"/>
      <c r="OY62" s="127"/>
      <c r="OZ62" s="127"/>
      <c r="PA62" s="127"/>
      <c r="PB62" s="127"/>
      <c r="PC62" s="127"/>
      <c r="PD62" s="127"/>
      <c r="PE62" s="127"/>
      <c r="PF62" s="127"/>
      <c r="PG62" s="127"/>
      <c r="PH62" s="127"/>
      <c r="PI62" s="127"/>
      <c r="PJ62" s="127"/>
      <c r="PK62" s="127"/>
      <c r="PL62" s="127"/>
      <c r="PM62" s="127"/>
      <c r="PN62" s="127"/>
      <c r="PO62" s="127"/>
      <c r="PP62" s="127"/>
      <c r="PQ62" s="127"/>
      <c r="PR62" s="127"/>
      <c r="PS62" s="127"/>
      <c r="PT62" s="127"/>
      <c r="PU62" s="127"/>
      <c r="PV62" s="127"/>
      <c r="PW62" s="127"/>
      <c r="PX62" s="127"/>
    </row>
    <row r="63" spans="1:440" ht="14.25" customHeight="1">
      <c r="A63" s="294"/>
      <c r="B63" s="125" t="s">
        <v>25</v>
      </c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  <c r="BI63" s="126"/>
      <c r="BJ63" s="126"/>
      <c r="BK63" s="126"/>
      <c r="BL63" s="126"/>
      <c r="BM63" s="126"/>
      <c r="BN63" s="126"/>
      <c r="BO63" s="126"/>
      <c r="BP63" s="126"/>
      <c r="BQ63" s="126"/>
      <c r="BR63" s="126"/>
      <c r="BS63" s="126"/>
      <c r="BT63" s="126"/>
      <c r="BU63" s="126"/>
      <c r="BV63" s="126"/>
      <c r="BW63" s="126"/>
      <c r="BX63" s="126"/>
      <c r="BY63" s="126"/>
      <c r="BZ63" s="126"/>
      <c r="CA63" s="126"/>
      <c r="CB63" s="126"/>
      <c r="CC63" s="126"/>
      <c r="CD63" s="126"/>
      <c r="CE63" s="126"/>
      <c r="CF63" s="126"/>
      <c r="CG63" s="128"/>
      <c r="CH63" s="128"/>
      <c r="CI63" s="128"/>
      <c r="CJ63" s="128"/>
      <c r="CK63" s="129"/>
      <c r="CL63" s="127"/>
      <c r="CM63" s="126"/>
      <c r="CN63" s="126"/>
      <c r="CO63" s="126"/>
      <c r="CP63" s="126"/>
      <c r="CQ63" s="126"/>
      <c r="CR63" s="126"/>
      <c r="CS63" s="126"/>
      <c r="CT63" s="126"/>
      <c r="CU63" s="126"/>
      <c r="CV63" s="126"/>
      <c r="CW63" s="126"/>
      <c r="CX63" s="126"/>
      <c r="CY63" s="126"/>
      <c r="CZ63" s="126"/>
      <c r="DA63" s="126"/>
      <c r="DB63" s="126"/>
      <c r="DC63" s="126"/>
      <c r="DD63" s="126"/>
      <c r="DE63" s="126"/>
      <c r="DF63" s="126"/>
      <c r="DG63" s="126"/>
      <c r="DH63" s="126"/>
      <c r="DI63" s="126"/>
      <c r="DJ63" s="126"/>
      <c r="DK63" s="126"/>
      <c r="DL63" s="126"/>
      <c r="DM63" s="126"/>
      <c r="DN63" s="126"/>
      <c r="DO63" s="126"/>
      <c r="DP63" s="126"/>
      <c r="DQ63" s="126"/>
      <c r="DR63" s="126"/>
      <c r="DS63" s="126"/>
      <c r="DT63" s="126"/>
      <c r="DU63" s="126"/>
      <c r="DV63" s="126"/>
      <c r="DW63" s="126"/>
      <c r="DX63" s="126"/>
      <c r="DY63" s="126"/>
      <c r="DZ63" s="126"/>
      <c r="EA63" s="126"/>
      <c r="EB63" s="126"/>
      <c r="EC63" s="126"/>
      <c r="ED63" s="126"/>
      <c r="EE63" s="126"/>
      <c r="EF63" s="126"/>
      <c r="EG63" s="126"/>
      <c r="EH63" s="126"/>
      <c r="EI63" s="126"/>
      <c r="EJ63" s="126"/>
      <c r="EK63" s="126"/>
      <c r="EL63" s="126"/>
      <c r="EM63" s="126"/>
      <c r="EN63" s="126"/>
      <c r="EO63" s="126"/>
      <c r="EP63" s="126"/>
      <c r="EQ63" s="126"/>
      <c r="ER63" s="126"/>
      <c r="ES63" s="126"/>
      <c r="ET63" s="126"/>
      <c r="EU63" s="126"/>
      <c r="EV63" s="126"/>
      <c r="EW63" s="126"/>
      <c r="EX63" s="126"/>
      <c r="EY63" s="126"/>
      <c r="EZ63" s="126"/>
      <c r="FA63" s="128"/>
      <c r="FB63" s="128"/>
      <c r="FC63" s="128"/>
      <c r="FD63" s="128"/>
      <c r="FE63" s="129"/>
      <c r="FF63" s="127"/>
      <c r="FG63" s="126"/>
      <c r="FH63" s="126"/>
      <c r="FI63" s="126"/>
      <c r="FJ63" s="126"/>
      <c r="FK63" s="126"/>
      <c r="FL63" s="126"/>
      <c r="FM63" s="126"/>
      <c r="FN63" s="126"/>
      <c r="FO63" s="126"/>
      <c r="FP63" s="126"/>
      <c r="FQ63" s="126"/>
      <c r="FR63" s="126"/>
      <c r="FS63" s="126"/>
      <c r="FT63" s="126"/>
      <c r="FU63" s="126"/>
      <c r="FV63" s="126"/>
      <c r="FW63" s="126"/>
      <c r="FX63" s="126"/>
      <c r="FY63" s="126"/>
      <c r="FZ63" s="126"/>
      <c r="GA63" s="126"/>
      <c r="GB63" s="126"/>
      <c r="GC63" s="126"/>
      <c r="GD63" s="126"/>
      <c r="GE63" s="126"/>
      <c r="GF63" s="126"/>
      <c r="GG63" s="126"/>
      <c r="GH63" s="126"/>
      <c r="GI63" s="126"/>
      <c r="GJ63" s="126"/>
      <c r="GK63" s="126"/>
      <c r="GL63" s="126"/>
      <c r="GM63" s="126"/>
      <c r="GN63" s="126"/>
      <c r="GO63" s="126"/>
      <c r="GP63" s="126"/>
      <c r="GQ63" s="126"/>
      <c r="GR63" s="126"/>
      <c r="GS63" s="126"/>
      <c r="GT63" s="126"/>
      <c r="GU63" s="126"/>
      <c r="GV63" s="126"/>
      <c r="GW63" s="126"/>
      <c r="GX63" s="126"/>
      <c r="GY63" s="126"/>
      <c r="GZ63" s="126"/>
      <c r="HA63" s="126"/>
      <c r="HB63" s="126"/>
      <c r="HC63" s="126"/>
      <c r="HD63" s="126"/>
      <c r="HE63" s="126"/>
      <c r="HF63" s="126"/>
      <c r="HG63" s="126"/>
      <c r="HH63" s="126"/>
      <c r="HI63" s="126"/>
      <c r="HJ63" s="126"/>
      <c r="HK63" s="126"/>
      <c r="HL63" s="126"/>
      <c r="HM63" s="126"/>
      <c r="HN63" s="126"/>
      <c r="HO63" s="126"/>
      <c r="HP63" s="126"/>
      <c r="HQ63" s="126"/>
      <c r="HR63" s="126"/>
      <c r="HS63" s="126"/>
      <c r="HT63" s="126"/>
      <c r="HU63" s="128"/>
      <c r="HV63" s="128"/>
      <c r="HW63" s="128"/>
      <c r="HX63" s="128"/>
      <c r="HY63" s="129"/>
      <c r="HZ63" s="127"/>
      <c r="IA63" s="126"/>
      <c r="IB63" s="126"/>
      <c r="IC63" s="126"/>
      <c r="ID63" s="126"/>
      <c r="IE63" s="126"/>
      <c r="IF63" s="126"/>
      <c r="IG63" s="126"/>
      <c r="IH63" s="126"/>
      <c r="II63" s="126"/>
      <c r="IJ63" s="126"/>
      <c r="IK63" s="126"/>
      <c r="IL63" s="126"/>
      <c r="IM63" s="126"/>
      <c r="IN63" s="126"/>
      <c r="IO63" s="126"/>
      <c r="IP63" s="126"/>
      <c r="IQ63" s="126"/>
      <c r="IR63" s="126"/>
      <c r="IS63" s="126"/>
      <c r="IT63" s="126"/>
      <c r="IU63" s="126"/>
      <c r="IV63" s="126"/>
      <c r="IW63" s="126"/>
      <c r="IX63" s="126"/>
      <c r="IY63" s="126"/>
      <c r="IZ63" s="126"/>
      <c r="JA63" s="126"/>
      <c r="JB63" s="126"/>
      <c r="JC63" s="126"/>
      <c r="JD63" s="126"/>
      <c r="JE63" s="126"/>
      <c r="JF63" s="126"/>
      <c r="JG63" s="126"/>
      <c r="JH63" s="126"/>
      <c r="JI63" s="126"/>
      <c r="JJ63" s="126"/>
      <c r="JK63" s="126"/>
      <c r="JL63" s="126"/>
      <c r="JM63" s="126"/>
      <c r="JN63" s="126"/>
      <c r="JO63" s="126"/>
      <c r="JP63" s="126"/>
      <c r="JQ63" s="126"/>
      <c r="JR63" s="126"/>
      <c r="JS63" s="126"/>
      <c r="JT63" s="126"/>
      <c r="JU63" s="126"/>
      <c r="JV63" s="126"/>
      <c r="JW63" s="126"/>
      <c r="JX63" s="126"/>
      <c r="JY63" s="126"/>
      <c r="JZ63" s="126"/>
      <c r="KA63" s="126"/>
      <c r="KB63" s="126"/>
      <c r="KC63" s="126"/>
      <c r="KD63" s="126"/>
      <c r="KE63" s="126"/>
      <c r="KF63" s="126"/>
      <c r="KG63" s="126"/>
      <c r="KH63" s="126"/>
      <c r="KI63" s="126"/>
      <c r="KJ63" s="126"/>
      <c r="KK63" s="126"/>
      <c r="KL63" s="126"/>
      <c r="KM63" s="126"/>
      <c r="KN63" s="126"/>
      <c r="KO63" s="128"/>
      <c r="KP63" s="128"/>
      <c r="KQ63" s="128"/>
      <c r="KR63" s="128"/>
      <c r="KS63" s="129"/>
      <c r="KT63" s="167"/>
      <c r="KU63" s="126"/>
      <c r="KV63" s="126"/>
      <c r="KW63" s="126"/>
      <c r="KX63" s="126"/>
      <c r="KY63" s="126"/>
      <c r="KZ63" s="126"/>
      <c r="LA63" s="126"/>
      <c r="LB63" s="126"/>
      <c r="LC63" s="126"/>
      <c r="LD63" s="126"/>
      <c r="LE63" s="126"/>
      <c r="LF63" s="126"/>
      <c r="LG63" s="126"/>
      <c r="LH63" s="126"/>
      <c r="LI63" s="126"/>
      <c r="LJ63" s="126"/>
      <c r="LK63" s="126"/>
      <c r="LL63" s="126"/>
      <c r="LM63" s="126"/>
      <c r="LN63" s="126"/>
      <c r="LO63" s="126"/>
      <c r="LP63" s="126"/>
      <c r="LQ63" s="126"/>
      <c r="LR63" s="126"/>
      <c r="LS63" s="126"/>
      <c r="LT63" s="126"/>
      <c r="LU63" s="126"/>
      <c r="LV63" s="126"/>
      <c r="LW63" s="126"/>
      <c r="LX63" s="126"/>
      <c r="LY63" s="126"/>
      <c r="LZ63" s="126"/>
      <c r="MA63" s="126"/>
      <c r="MB63" s="126"/>
      <c r="MC63" s="126"/>
      <c r="MD63" s="126"/>
      <c r="ME63" s="126"/>
      <c r="MF63" s="126"/>
      <c r="MG63" s="126"/>
      <c r="MH63" s="126"/>
      <c r="MI63" s="126"/>
      <c r="MJ63" s="126"/>
      <c r="MK63" s="126"/>
      <c r="ML63" s="126"/>
      <c r="MM63" s="126"/>
      <c r="MN63" s="126"/>
      <c r="MO63" s="126"/>
      <c r="MP63" s="126"/>
      <c r="MQ63" s="126"/>
      <c r="MR63" s="126"/>
      <c r="MS63" s="126"/>
      <c r="MT63" s="126"/>
      <c r="MU63" s="126"/>
      <c r="MV63" s="126"/>
      <c r="MW63" s="126"/>
      <c r="MX63" s="126"/>
      <c r="MY63" s="126"/>
      <c r="MZ63" s="126"/>
      <c r="NA63" s="126"/>
      <c r="NB63" s="126"/>
      <c r="NC63" s="126"/>
      <c r="ND63" s="126"/>
      <c r="NE63" s="126"/>
      <c r="NF63" s="126"/>
      <c r="NG63" s="126"/>
      <c r="NH63" s="126"/>
      <c r="NI63" s="128"/>
      <c r="NJ63" s="128"/>
      <c r="NK63" s="128"/>
      <c r="NL63" s="128"/>
      <c r="NM63" s="129"/>
      <c r="NN63" s="127"/>
      <c r="NO63" s="127"/>
      <c r="NP63" s="127" t="s">
        <v>26</v>
      </c>
      <c r="NQ63" s="127">
        <f t="shared" si="20"/>
        <v>0</v>
      </c>
      <c r="NR63" s="127">
        <f t="shared" si="21"/>
        <v>0</v>
      </c>
      <c r="NS63" s="127">
        <f t="shared" si="11"/>
        <v>0</v>
      </c>
      <c r="NT63" s="127">
        <f t="shared" si="12"/>
        <v>0</v>
      </c>
      <c r="NU63" s="127">
        <f t="shared" si="13"/>
        <v>0</v>
      </c>
      <c r="NV63" s="127">
        <f t="shared" si="14"/>
        <v>0</v>
      </c>
      <c r="NW63" s="127">
        <f t="shared" si="15"/>
        <v>0</v>
      </c>
      <c r="NX63" s="127">
        <f t="shared" si="16"/>
        <v>0</v>
      </c>
      <c r="NY63" s="127">
        <f t="shared" si="17"/>
        <v>0</v>
      </c>
      <c r="NZ63" s="127">
        <f t="shared" si="18"/>
        <v>0</v>
      </c>
      <c r="OA63" s="127">
        <f t="shared" si="19"/>
        <v>0</v>
      </c>
      <c r="OB63" s="127"/>
      <c r="OC63" s="127"/>
      <c r="OD63" s="127"/>
      <c r="OE63" s="127"/>
      <c r="OF63" s="127"/>
      <c r="OG63" s="127"/>
      <c r="OH63" s="127"/>
      <c r="OI63" s="127"/>
      <c r="OJ63" s="127"/>
      <c r="OK63" s="127"/>
      <c r="OL63" s="127"/>
      <c r="OM63" s="127"/>
      <c r="ON63" s="127"/>
      <c r="OO63" s="127"/>
      <c r="OP63" s="127"/>
      <c r="OQ63" s="127"/>
      <c r="OR63" s="127"/>
      <c r="OS63" s="127"/>
      <c r="OT63" s="127"/>
      <c r="OU63" s="127"/>
      <c r="OV63" s="127"/>
      <c r="OW63" s="127"/>
      <c r="OX63" s="127"/>
      <c r="OY63" s="127"/>
      <c r="OZ63" s="127"/>
      <c r="PA63" s="127"/>
      <c r="PB63" s="127"/>
      <c r="PC63" s="127"/>
      <c r="PD63" s="127"/>
      <c r="PE63" s="127"/>
      <c r="PF63" s="127"/>
      <c r="PG63" s="127"/>
      <c r="PH63" s="127"/>
      <c r="PI63" s="127"/>
      <c r="PJ63" s="127"/>
      <c r="PK63" s="127"/>
      <c r="PL63" s="127"/>
      <c r="PM63" s="127"/>
      <c r="PN63" s="127"/>
      <c r="PO63" s="127"/>
      <c r="PP63" s="127"/>
      <c r="PQ63" s="127"/>
      <c r="PR63" s="127"/>
      <c r="PS63" s="127"/>
      <c r="PT63" s="127"/>
      <c r="PU63" s="127"/>
      <c r="PV63" s="127"/>
      <c r="PW63" s="127"/>
      <c r="PX63" s="127"/>
    </row>
    <row r="64" spans="1:440" ht="14.25" customHeight="1">
      <c r="A64" s="292"/>
      <c r="B64" s="145" t="s">
        <v>26</v>
      </c>
      <c r="C64" s="137"/>
      <c r="D64" s="137"/>
      <c r="E64" s="137"/>
      <c r="F64" s="137"/>
      <c r="G64" s="137"/>
      <c r="H64" s="137"/>
      <c r="I64" s="137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  <c r="AM64" s="137"/>
      <c r="AN64" s="137"/>
      <c r="AO64" s="137"/>
      <c r="AP64" s="137"/>
      <c r="AQ64" s="137"/>
      <c r="AR64" s="137"/>
      <c r="AS64" s="137"/>
      <c r="AT64" s="137"/>
      <c r="AU64" s="137"/>
      <c r="AV64" s="137"/>
      <c r="AW64" s="137"/>
      <c r="AX64" s="137"/>
      <c r="AY64" s="137"/>
      <c r="AZ64" s="137"/>
      <c r="BA64" s="137"/>
      <c r="BB64" s="137"/>
      <c r="BC64" s="137"/>
      <c r="BD64" s="137"/>
      <c r="BE64" s="137"/>
      <c r="BF64" s="137"/>
      <c r="BG64" s="137"/>
      <c r="BH64" s="137"/>
      <c r="BI64" s="137"/>
      <c r="BJ64" s="137"/>
      <c r="BK64" s="137"/>
      <c r="BL64" s="137"/>
      <c r="BM64" s="137"/>
      <c r="BN64" s="137"/>
      <c r="BO64" s="137"/>
      <c r="BP64" s="137"/>
      <c r="BQ64" s="137"/>
      <c r="BR64" s="137"/>
      <c r="BS64" s="137"/>
      <c r="BT64" s="137"/>
      <c r="BU64" s="137"/>
      <c r="BV64" s="137"/>
      <c r="BW64" s="137"/>
      <c r="BX64" s="137"/>
      <c r="BY64" s="137"/>
      <c r="BZ64" s="137"/>
      <c r="CA64" s="137"/>
      <c r="CB64" s="137"/>
      <c r="CC64" s="137"/>
      <c r="CD64" s="137"/>
      <c r="CE64" s="137"/>
      <c r="CF64" s="137"/>
      <c r="CG64" s="138"/>
      <c r="CH64" s="138"/>
      <c r="CI64" s="138"/>
      <c r="CJ64" s="138"/>
      <c r="CK64" s="139"/>
      <c r="CL64" s="127"/>
      <c r="CM64" s="137"/>
      <c r="CN64" s="137"/>
      <c r="CO64" s="137"/>
      <c r="CP64" s="137"/>
      <c r="CQ64" s="137"/>
      <c r="CR64" s="137"/>
      <c r="CS64" s="137"/>
      <c r="CT64" s="137"/>
      <c r="CU64" s="137"/>
      <c r="CV64" s="137"/>
      <c r="CW64" s="137"/>
      <c r="CX64" s="137"/>
      <c r="CY64" s="137"/>
      <c r="CZ64" s="137"/>
      <c r="DA64" s="137"/>
      <c r="DB64" s="137"/>
      <c r="DC64" s="137"/>
      <c r="DD64" s="137"/>
      <c r="DE64" s="137"/>
      <c r="DF64" s="137"/>
      <c r="DG64" s="137"/>
      <c r="DH64" s="137"/>
      <c r="DI64" s="137"/>
      <c r="DJ64" s="137"/>
      <c r="DK64" s="137"/>
      <c r="DL64" s="137"/>
      <c r="DM64" s="137"/>
      <c r="DN64" s="137"/>
      <c r="DO64" s="137"/>
      <c r="DP64" s="137"/>
      <c r="DQ64" s="137"/>
      <c r="DR64" s="137"/>
      <c r="DS64" s="137"/>
      <c r="DT64" s="137"/>
      <c r="DU64" s="137"/>
      <c r="DV64" s="137"/>
      <c r="DW64" s="137"/>
      <c r="DX64" s="137"/>
      <c r="DY64" s="137"/>
      <c r="DZ64" s="137"/>
      <c r="EA64" s="137"/>
      <c r="EB64" s="137"/>
      <c r="EC64" s="137"/>
      <c r="ED64" s="137"/>
      <c r="EE64" s="137"/>
      <c r="EF64" s="137"/>
      <c r="EG64" s="137"/>
      <c r="EH64" s="137"/>
      <c r="EI64" s="137"/>
      <c r="EJ64" s="137"/>
      <c r="EK64" s="137"/>
      <c r="EL64" s="137"/>
      <c r="EM64" s="137"/>
      <c r="EN64" s="137"/>
      <c r="EO64" s="137"/>
      <c r="EP64" s="137"/>
      <c r="EQ64" s="137"/>
      <c r="ER64" s="137"/>
      <c r="ES64" s="137"/>
      <c r="ET64" s="137"/>
      <c r="EU64" s="137"/>
      <c r="EV64" s="137"/>
      <c r="EW64" s="137"/>
      <c r="EX64" s="137"/>
      <c r="EY64" s="137"/>
      <c r="EZ64" s="137"/>
      <c r="FA64" s="138"/>
      <c r="FB64" s="138"/>
      <c r="FC64" s="138"/>
      <c r="FD64" s="138"/>
      <c r="FE64" s="139"/>
      <c r="FF64" s="127"/>
      <c r="FG64" s="137"/>
      <c r="FH64" s="137"/>
      <c r="FI64" s="137"/>
      <c r="FJ64" s="137"/>
      <c r="FK64" s="137"/>
      <c r="FL64" s="137"/>
      <c r="FM64" s="137"/>
      <c r="FN64" s="137"/>
      <c r="FO64" s="137"/>
      <c r="FP64" s="137"/>
      <c r="FQ64" s="137"/>
      <c r="FR64" s="137"/>
      <c r="FS64" s="137"/>
      <c r="FT64" s="137"/>
      <c r="FU64" s="137"/>
      <c r="FV64" s="137"/>
      <c r="FW64" s="137"/>
      <c r="FX64" s="137"/>
      <c r="FY64" s="137"/>
      <c r="FZ64" s="137"/>
      <c r="GA64" s="137"/>
      <c r="GB64" s="137"/>
      <c r="GC64" s="137"/>
      <c r="GD64" s="137"/>
      <c r="GE64" s="137"/>
      <c r="GF64" s="137"/>
      <c r="GG64" s="137"/>
      <c r="GH64" s="137"/>
      <c r="GI64" s="137"/>
      <c r="GJ64" s="137"/>
      <c r="GK64" s="137"/>
      <c r="GL64" s="137"/>
      <c r="GM64" s="137"/>
      <c r="GN64" s="137"/>
      <c r="GO64" s="137"/>
      <c r="GP64" s="137"/>
      <c r="GQ64" s="137"/>
      <c r="GR64" s="137"/>
      <c r="GS64" s="137"/>
      <c r="GT64" s="137"/>
      <c r="GU64" s="137"/>
      <c r="GV64" s="137"/>
      <c r="GW64" s="137"/>
      <c r="GX64" s="137"/>
      <c r="GY64" s="137"/>
      <c r="GZ64" s="137"/>
      <c r="HA64" s="137"/>
      <c r="HB64" s="137"/>
      <c r="HC64" s="137"/>
      <c r="HD64" s="137"/>
      <c r="HE64" s="137"/>
      <c r="HF64" s="137"/>
      <c r="HG64" s="137"/>
      <c r="HH64" s="137"/>
      <c r="HI64" s="137"/>
      <c r="HJ64" s="137"/>
      <c r="HK64" s="137"/>
      <c r="HL64" s="137"/>
      <c r="HM64" s="137"/>
      <c r="HN64" s="137"/>
      <c r="HO64" s="137"/>
      <c r="HP64" s="137"/>
      <c r="HQ64" s="137"/>
      <c r="HR64" s="137"/>
      <c r="HS64" s="137"/>
      <c r="HT64" s="137"/>
      <c r="HU64" s="138"/>
      <c r="HV64" s="138"/>
      <c r="HW64" s="138"/>
      <c r="HX64" s="138"/>
      <c r="HY64" s="139"/>
      <c r="HZ64" s="127"/>
      <c r="IA64" s="137"/>
      <c r="IB64" s="137"/>
      <c r="IC64" s="137"/>
      <c r="ID64" s="137"/>
      <c r="IE64" s="137"/>
      <c r="IF64" s="137"/>
      <c r="IG64" s="137"/>
      <c r="IH64" s="137"/>
      <c r="II64" s="137"/>
      <c r="IJ64" s="137"/>
      <c r="IK64" s="137"/>
      <c r="IL64" s="137"/>
      <c r="IM64" s="137"/>
      <c r="IN64" s="137"/>
      <c r="IO64" s="137"/>
      <c r="IP64" s="137"/>
      <c r="IQ64" s="137"/>
      <c r="IR64" s="137"/>
      <c r="IS64" s="137"/>
      <c r="IT64" s="137"/>
      <c r="IU64" s="137"/>
      <c r="IV64" s="137"/>
      <c r="IW64" s="137"/>
      <c r="IX64" s="137"/>
      <c r="IY64" s="137"/>
      <c r="IZ64" s="137"/>
      <c r="JA64" s="137"/>
      <c r="JB64" s="137"/>
      <c r="JC64" s="137"/>
      <c r="JD64" s="137"/>
      <c r="JE64" s="137"/>
      <c r="JF64" s="137"/>
      <c r="JG64" s="137"/>
      <c r="JH64" s="137"/>
      <c r="JI64" s="137"/>
      <c r="JJ64" s="137"/>
      <c r="JK64" s="137"/>
      <c r="JL64" s="137"/>
      <c r="JM64" s="137"/>
      <c r="JN64" s="137"/>
      <c r="JO64" s="137"/>
      <c r="JP64" s="137"/>
      <c r="JQ64" s="137"/>
      <c r="JR64" s="137"/>
      <c r="JS64" s="137"/>
      <c r="JT64" s="137"/>
      <c r="JU64" s="137"/>
      <c r="JV64" s="137"/>
      <c r="JW64" s="137"/>
      <c r="JX64" s="137"/>
      <c r="JY64" s="137"/>
      <c r="JZ64" s="137"/>
      <c r="KA64" s="137"/>
      <c r="KB64" s="137"/>
      <c r="KC64" s="137"/>
      <c r="KD64" s="137"/>
      <c r="KE64" s="137"/>
      <c r="KF64" s="137"/>
      <c r="KG64" s="137"/>
      <c r="KH64" s="137"/>
      <c r="KI64" s="137"/>
      <c r="KJ64" s="137"/>
      <c r="KK64" s="137"/>
      <c r="KL64" s="137"/>
      <c r="KM64" s="137"/>
      <c r="KN64" s="137"/>
      <c r="KO64" s="138"/>
      <c r="KP64" s="138"/>
      <c r="KQ64" s="138"/>
      <c r="KR64" s="138"/>
      <c r="KS64" s="139"/>
      <c r="KT64" s="167"/>
      <c r="KU64" s="137"/>
      <c r="KV64" s="137"/>
      <c r="KW64" s="137"/>
      <c r="KX64" s="137"/>
      <c r="KY64" s="137"/>
      <c r="KZ64" s="137"/>
      <c r="LA64" s="137"/>
      <c r="LB64" s="137"/>
      <c r="LC64" s="137"/>
      <c r="LD64" s="137"/>
      <c r="LE64" s="137"/>
      <c r="LF64" s="137"/>
      <c r="LG64" s="137"/>
      <c r="LH64" s="137"/>
      <c r="LI64" s="137"/>
      <c r="LJ64" s="137"/>
      <c r="LK64" s="137"/>
      <c r="LL64" s="137"/>
      <c r="LM64" s="137"/>
      <c r="LN64" s="137"/>
      <c r="LO64" s="137"/>
      <c r="LP64" s="137"/>
      <c r="LQ64" s="137"/>
      <c r="LR64" s="137"/>
      <c r="LS64" s="137"/>
      <c r="LT64" s="137"/>
      <c r="LU64" s="137"/>
      <c r="LV64" s="137"/>
      <c r="LW64" s="137"/>
      <c r="LX64" s="137"/>
      <c r="LY64" s="137"/>
      <c r="LZ64" s="137"/>
      <c r="MA64" s="137"/>
      <c r="MB64" s="137"/>
      <c r="MC64" s="137"/>
      <c r="MD64" s="137"/>
      <c r="ME64" s="137"/>
      <c r="MF64" s="137"/>
      <c r="MG64" s="137"/>
      <c r="MH64" s="137"/>
      <c r="MI64" s="137"/>
      <c r="MJ64" s="137"/>
      <c r="MK64" s="137"/>
      <c r="ML64" s="137"/>
      <c r="MM64" s="137"/>
      <c r="MN64" s="137"/>
      <c r="MO64" s="137"/>
      <c r="MP64" s="137"/>
      <c r="MQ64" s="137"/>
      <c r="MR64" s="137"/>
      <c r="MS64" s="137"/>
      <c r="MT64" s="137"/>
      <c r="MU64" s="137"/>
      <c r="MV64" s="137"/>
      <c r="MW64" s="137"/>
      <c r="MX64" s="137"/>
      <c r="MY64" s="137"/>
      <c r="MZ64" s="137"/>
      <c r="NA64" s="137"/>
      <c r="NB64" s="137"/>
      <c r="NC64" s="137"/>
      <c r="ND64" s="137"/>
      <c r="NE64" s="137"/>
      <c r="NF64" s="137"/>
      <c r="NG64" s="137"/>
      <c r="NH64" s="137"/>
      <c r="NI64" s="138"/>
      <c r="NJ64" s="138"/>
      <c r="NK64" s="138"/>
      <c r="NL64" s="138"/>
      <c r="NM64" s="139"/>
      <c r="NN64" s="127"/>
      <c r="NO64" s="127" t="s">
        <v>27</v>
      </c>
      <c r="NP64" s="127" t="s">
        <v>28</v>
      </c>
      <c r="NQ64" s="127">
        <f t="shared" si="20"/>
        <v>0</v>
      </c>
      <c r="NR64" s="127">
        <f t="shared" si="21"/>
        <v>0</v>
      </c>
      <c r="NS64" s="127">
        <f t="shared" si="11"/>
        <v>0</v>
      </c>
      <c r="NT64" s="127">
        <f t="shared" si="12"/>
        <v>0</v>
      </c>
      <c r="NU64" s="127">
        <f t="shared" si="13"/>
        <v>0</v>
      </c>
      <c r="NV64" s="127">
        <f t="shared" si="14"/>
        <v>0</v>
      </c>
      <c r="NW64" s="127">
        <f t="shared" si="15"/>
        <v>0</v>
      </c>
      <c r="NX64" s="127">
        <f t="shared" si="16"/>
        <v>0</v>
      </c>
      <c r="NY64" s="127">
        <f t="shared" si="17"/>
        <v>0</v>
      </c>
      <c r="NZ64" s="127">
        <f t="shared" si="18"/>
        <v>0</v>
      </c>
      <c r="OA64" s="127">
        <f t="shared" si="19"/>
        <v>0</v>
      </c>
      <c r="OB64" s="127"/>
      <c r="OC64" s="127"/>
      <c r="OD64" s="127"/>
      <c r="OE64" s="127"/>
      <c r="OF64" s="127"/>
      <c r="OG64" s="127"/>
      <c r="OH64" s="127"/>
      <c r="OI64" s="127"/>
      <c r="OJ64" s="127"/>
      <c r="OK64" s="127"/>
      <c r="OL64" s="127"/>
      <c r="OM64" s="127"/>
      <c r="ON64" s="127"/>
      <c r="OO64" s="127"/>
      <c r="OP64" s="127"/>
      <c r="OQ64" s="127"/>
      <c r="OR64" s="127"/>
      <c r="OS64" s="127"/>
      <c r="OT64" s="127"/>
      <c r="OU64" s="127"/>
      <c r="OV64" s="127"/>
      <c r="OW64" s="127"/>
      <c r="OX64" s="127"/>
      <c r="OY64" s="127"/>
      <c r="OZ64" s="127"/>
      <c r="PA64" s="127"/>
      <c r="PB64" s="127"/>
      <c r="PC64" s="127"/>
      <c r="PD64" s="127"/>
      <c r="PE64" s="127"/>
      <c r="PF64" s="127"/>
      <c r="PG64" s="127"/>
      <c r="PH64" s="127"/>
      <c r="PI64" s="127"/>
      <c r="PJ64" s="127"/>
      <c r="PK64" s="127"/>
      <c r="PL64" s="127"/>
      <c r="PM64" s="127"/>
      <c r="PN64" s="127"/>
      <c r="PO64" s="127"/>
      <c r="PP64" s="127"/>
      <c r="PQ64" s="127"/>
      <c r="PR64" s="127"/>
      <c r="PS64" s="127"/>
      <c r="PT64" s="127"/>
      <c r="PU64" s="127"/>
      <c r="PV64" s="127"/>
      <c r="PW64" s="127"/>
      <c r="PX64" s="127"/>
    </row>
    <row r="65" spans="1:440" ht="14.25" customHeight="1">
      <c r="A65" s="146" t="s">
        <v>27</v>
      </c>
      <c r="B65" s="147" t="s">
        <v>28</v>
      </c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  <c r="BI65" s="148"/>
      <c r="BJ65" s="148"/>
      <c r="BK65" s="148"/>
      <c r="BL65" s="148"/>
      <c r="BM65" s="148"/>
      <c r="BN65" s="148"/>
      <c r="BO65" s="148"/>
      <c r="BP65" s="148"/>
      <c r="BQ65" s="148"/>
      <c r="BR65" s="148"/>
      <c r="BS65" s="148"/>
      <c r="BT65" s="148"/>
      <c r="BU65" s="148"/>
      <c r="BV65" s="148"/>
      <c r="BW65" s="148"/>
      <c r="BX65" s="148"/>
      <c r="BY65" s="148"/>
      <c r="BZ65" s="148"/>
      <c r="CA65" s="148"/>
      <c r="CB65" s="148"/>
      <c r="CC65" s="148"/>
      <c r="CD65" s="148"/>
      <c r="CE65" s="148"/>
      <c r="CF65" s="148"/>
      <c r="CG65" s="149"/>
      <c r="CH65" s="149"/>
      <c r="CI65" s="149"/>
      <c r="CJ65" s="149"/>
      <c r="CK65" s="150"/>
      <c r="CL65" s="127"/>
      <c r="CM65" s="148"/>
      <c r="CN65" s="148"/>
      <c r="CO65" s="148"/>
      <c r="CP65" s="148"/>
      <c r="CQ65" s="148"/>
      <c r="CR65" s="148"/>
      <c r="CS65" s="148"/>
      <c r="CT65" s="148"/>
      <c r="CU65" s="148"/>
      <c r="CV65" s="148"/>
      <c r="CW65" s="148"/>
      <c r="CX65" s="148"/>
      <c r="CY65" s="148"/>
      <c r="CZ65" s="148"/>
      <c r="DA65" s="148"/>
      <c r="DB65" s="148"/>
      <c r="DC65" s="148"/>
      <c r="DD65" s="148"/>
      <c r="DE65" s="148"/>
      <c r="DF65" s="148"/>
      <c r="DG65" s="148"/>
      <c r="DH65" s="148"/>
      <c r="DI65" s="148"/>
      <c r="DJ65" s="148"/>
      <c r="DK65" s="148"/>
      <c r="DL65" s="148"/>
      <c r="DM65" s="148"/>
      <c r="DN65" s="148"/>
      <c r="DO65" s="148"/>
      <c r="DP65" s="148"/>
      <c r="DQ65" s="148"/>
      <c r="DR65" s="148"/>
      <c r="DS65" s="148"/>
      <c r="DT65" s="148"/>
      <c r="DU65" s="148"/>
      <c r="DV65" s="148"/>
      <c r="DW65" s="148"/>
      <c r="DX65" s="148"/>
      <c r="DY65" s="148"/>
      <c r="DZ65" s="148"/>
      <c r="EA65" s="148"/>
      <c r="EB65" s="148"/>
      <c r="EC65" s="148"/>
      <c r="ED65" s="148"/>
      <c r="EE65" s="148"/>
      <c r="EF65" s="148"/>
      <c r="EG65" s="148"/>
      <c r="EH65" s="148"/>
      <c r="EI65" s="148"/>
      <c r="EJ65" s="148"/>
      <c r="EK65" s="148"/>
      <c r="EL65" s="148"/>
      <c r="EM65" s="148"/>
      <c r="EN65" s="148"/>
      <c r="EO65" s="148"/>
      <c r="EP65" s="148"/>
      <c r="EQ65" s="148"/>
      <c r="ER65" s="148"/>
      <c r="ES65" s="148"/>
      <c r="ET65" s="148"/>
      <c r="EU65" s="148"/>
      <c r="EV65" s="148"/>
      <c r="EW65" s="148"/>
      <c r="EX65" s="148"/>
      <c r="EY65" s="148"/>
      <c r="EZ65" s="148"/>
      <c r="FA65" s="149"/>
      <c r="FB65" s="149"/>
      <c r="FC65" s="149"/>
      <c r="FD65" s="149"/>
      <c r="FE65" s="150"/>
      <c r="FF65" s="127"/>
      <c r="FG65" s="148"/>
      <c r="FH65" s="148"/>
      <c r="FI65" s="148"/>
      <c r="FJ65" s="148"/>
      <c r="FK65" s="148"/>
      <c r="FL65" s="148"/>
      <c r="FM65" s="148"/>
      <c r="FN65" s="148"/>
      <c r="FO65" s="148"/>
      <c r="FP65" s="148"/>
      <c r="FQ65" s="148"/>
      <c r="FR65" s="148"/>
      <c r="FS65" s="148">
        <v>20</v>
      </c>
      <c r="FT65" s="148"/>
      <c r="FU65" s="148"/>
      <c r="FV65" s="148"/>
      <c r="FW65" s="148"/>
      <c r="FX65" s="148"/>
      <c r="FY65" s="148"/>
      <c r="FZ65" s="148"/>
      <c r="GA65" s="148"/>
      <c r="GB65" s="148"/>
      <c r="GC65" s="148"/>
      <c r="GD65" s="148"/>
      <c r="GE65" s="148"/>
      <c r="GF65" s="148"/>
      <c r="GG65" s="148"/>
      <c r="GH65" s="148"/>
      <c r="GI65" s="148"/>
      <c r="GJ65" s="148"/>
      <c r="GK65" s="148"/>
      <c r="GL65" s="148"/>
      <c r="GM65" s="148"/>
      <c r="GN65" s="148"/>
      <c r="GO65" s="148"/>
      <c r="GP65" s="148"/>
      <c r="GQ65" s="148"/>
      <c r="GR65" s="148"/>
      <c r="GS65" s="148"/>
      <c r="GT65" s="148"/>
      <c r="GU65" s="148"/>
      <c r="GV65" s="148"/>
      <c r="GW65" s="148"/>
      <c r="GX65" s="148"/>
      <c r="GY65" s="148"/>
      <c r="GZ65" s="148"/>
      <c r="HA65" s="148"/>
      <c r="HB65" s="148"/>
      <c r="HC65" s="148"/>
      <c r="HD65" s="148"/>
      <c r="HE65" s="148"/>
      <c r="HF65" s="148"/>
      <c r="HG65" s="148"/>
      <c r="HH65" s="148"/>
      <c r="HI65" s="148"/>
      <c r="HJ65" s="148"/>
      <c r="HK65" s="148"/>
      <c r="HL65" s="148">
        <v>5</v>
      </c>
      <c r="HM65" s="148"/>
      <c r="HN65" s="148"/>
      <c r="HO65" s="148"/>
      <c r="HP65" s="148"/>
      <c r="HQ65" s="148"/>
      <c r="HR65" s="148"/>
      <c r="HS65" s="148"/>
      <c r="HT65" s="148"/>
      <c r="HU65" s="149"/>
      <c r="HV65" s="149"/>
      <c r="HW65" s="149"/>
      <c r="HX65" s="149">
        <v>5</v>
      </c>
      <c r="HY65" s="150"/>
      <c r="HZ65" s="127"/>
      <c r="IA65" s="148"/>
      <c r="IB65" s="148"/>
      <c r="IC65" s="148"/>
      <c r="ID65" s="148"/>
      <c r="IE65" s="148"/>
      <c r="IF65" s="148"/>
      <c r="IG65" s="148"/>
      <c r="IH65" s="148"/>
      <c r="II65" s="148"/>
      <c r="IJ65" s="148"/>
      <c r="IK65" s="148"/>
      <c r="IL65" s="148"/>
      <c r="IM65" s="148"/>
      <c r="IN65" s="148"/>
      <c r="IO65" s="148"/>
      <c r="IP65" s="148"/>
      <c r="IQ65" s="148"/>
      <c r="IR65" s="148"/>
      <c r="IS65" s="148"/>
      <c r="IT65" s="148"/>
      <c r="IU65" s="148"/>
      <c r="IV65" s="148"/>
      <c r="IW65" s="148"/>
      <c r="IX65" s="148"/>
      <c r="IY65" s="148"/>
      <c r="IZ65" s="148"/>
      <c r="JA65" s="148"/>
      <c r="JB65" s="148"/>
      <c r="JC65" s="148"/>
      <c r="JD65" s="148"/>
      <c r="JE65" s="148"/>
      <c r="JF65" s="148"/>
      <c r="JG65" s="148"/>
      <c r="JH65" s="148"/>
      <c r="JI65" s="148"/>
      <c r="JJ65" s="148"/>
      <c r="JK65" s="148"/>
      <c r="JL65" s="148"/>
      <c r="JM65" s="148"/>
      <c r="JN65" s="148"/>
      <c r="JO65" s="148"/>
      <c r="JP65" s="148"/>
      <c r="JQ65" s="148"/>
      <c r="JR65" s="148"/>
      <c r="JS65" s="148"/>
      <c r="JT65" s="148"/>
      <c r="JU65" s="148"/>
      <c r="JV65" s="148"/>
      <c r="JW65" s="148"/>
      <c r="JX65" s="148"/>
      <c r="JY65" s="148"/>
      <c r="JZ65" s="148"/>
      <c r="KA65" s="148"/>
      <c r="KB65" s="148"/>
      <c r="KC65" s="148"/>
      <c r="KD65" s="148"/>
      <c r="KE65" s="148"/>
      <c r="KF65" s="148"/>
      <c r="KG65" s="148"/>
      <c r="KH65" s="148"/>
      <c r="KI65" s="148"/>
      <c r="KJ65" s="148"/>
      <c r="KK65" s="148"/>
      <c r="KL65" s="148"/>
      <c r="KM65" s="148"/>
      <c r="KN65" s="148"/>
      <c r="KO65" s="149"/>
      <c r="KP65" s="149"/>
      <c r="KQ65" s="149"/>
      <c r="KR65" s="149"/>
      <c r="KS65" s="150"/>
      <c r="KT65" s="167"/>
      <c r="KU65" s="148"/>
      <c r="KV65" s="148"/>
      <c r="KW65" s="148"/>
      <c r="KX65" s="148"/>
      <c r="KY65" s="148"/>
      <c r="KZ65" s="148"/>
      <c r="LA65" s="148"/>
      <c r="LB65" s="148"/>
      <c r="LC65" s="148"/>
      <c r="LD65" s="148"/>
      <c r="LE65" s="148"/>
      <c r="LF65" s="148"/>
      <c r="LG65" s="148"/>
      <c r="LH65" s="148"/>
      <c r="LI65" s="148"/>
      <c r="LJ65" s="148"/>
      <c r="LK65" s="148"/>
      <c r="LL65" s="148"/>
      <c r="LM65" s="148"/>
      <c r="LN65" s="148"/>
      <c r="LO65" s="148"/>
      <c r="LP65" s="148"/>
      <c r="LQ65" s="148"/>
      <c r="LR65" s="148"/>
      <c r="LS65" s="148"/>
      <c r="LT65" s="148"/>
      <c r="LU65" s="148"/>
      <c r="LV65" s="148"/>
      <c r="LW65" s="148"/>
      <c r="LX65" s="148"/>
      <c r="LY65" s="148"/>
      <c r="LZ65" s="148"/>
      <c r="MA65" s="148"/>
      <c r="MB65" s="148"/>
      <c r="MC65" s="148"/>
      <c r="MD65" s="148"/>
      <c r="ME65" s="148"/>
      <c r="MF65" s="148"/>
      <c r="MG65" s="148"/>
      <c r="MH65" s="148"/>
      <c r="MI65" s="148"/>
      <c r="MJ65" s="148"/>
      <c r="MK65" s="148"/>
      <c r="ML65" s="148"/>
      <c r="MM65" s="148"/>
      <c r="MN65" s="148"/>
      <c r="MO65" s="148"/>
      <c r="MP65" s="148"/>
      <c r="MQ65" s="148"/>
      <c r="MR65" s="148"/>
      <c r="MS65" s="148"/>
      <c r="MT65" s="148"/>
      <c r="MU65" s="148"/>
      <c r="MV65" s="148"/>
      <c r="MW65" s="148"/>
      <c r="MX65" s="148"/>
      <c r="MY65" s="148"/>
      <c r="MZ65" s="148"/>
      <c r="NA65" s="148"/>
      <c r="NB65" s="148"/>
      <c r="NC65" s="148"/>
      <c r="ND65" s="148"/>
      <c r="NE65" s="148"/>
      <c r="NF65" s="148"/>
      <c r="NG65" s="148"/>
      <c r="NH65" s="148"/>
      <c r="NI65" s="149"/>
      <c r="NJ65" s="149"/>
      <c r="NK65" s="149"/>
      <c r="NL65" s="149"/>
      <c r="NM65" s="150"/>
      <c r="NN65" s="127"/>
      <c r="NO65" s="127" t="s">
        <v>29</v>
      </c>
      <c r="NP65" s="127" t="s">
        <v>30</v>
      </c>
      <c r="NQ65" s="127">
        <f t="shared" si="20"/>
        <v>0</v>
      </c>
      <c r="NR65" s="127">
        <f t="shared" si="21"/>
        <v>20</v>
      </c>
      <c r="NS65" s="127">
        <f t="shared" si="11"/>
        <v>0</v>
      </c>
      <c r="NT65" s="127">
        <f t="shared" si="12"/>
        <v>0</v>
      </c>
      <c r="NU65" s="127">
        <f t="shared" si="13"/>
        <v>0</v>
      </c>
      <c r="NV65" s="127">
        <f t="shared" si="14"/>
        <v>0</v>
      </c>
      <c r="NW65" s="127">
        <f t="shared" si="15"/>
        <v>0</v>
      </c>
      <c r="NX65" s="127">
        <f t="shared" si="16"/>
        <v>5</v>
      </c>
      <c r="NY65" s="127">
        <f t="shared" si="17"/>
        <v>0</v>
      </c>
      <c r="NZ65" s="127">
        <f t="shared" si="18"/>
        <v>5</v>
      </c>
      <c r="OA65" s="127">
        <f t="shared" si="19"/>
        <v>0</v>
      </c>
      <c r="OB65" s="127"/>
      <c r="OC65" s="127"/>
      <c r="OD65" s="127"/>
      <c r="OE65" s="127"/>
      <c r="OF65" s="127"/>
      <c r="OG65" s="127"/>
      <c r="OH65" s="127"/>
      <c r="OI65" s="127"/>
      <c r="OJ65" s="127"/>
      <c r="OK65" s="127"/>
      <c r="OL65" s="127"/>
      <c r="OM65" s="127"/>
      <c r="ON65" s="127"/>
      <c r="OO65" s="127"/>
      <c r="OP65" s="127"/>
      <c r="OQ65" s="127"/>
      <c r="OR65" s="127"/>
      <c r="OS65" s="127"/>
      <c r="OT65" s="127"/>
      <c r="OU65" s="127"/>
      <c r="OV65" s="127"/>
      <c r="OW65" s="127"/>
      <c r="OX65" s="127"/>
      <c r="OY65" s="127"/>
      <c r="OZ65" s="127"/>
      <c r="PA65" s="127"/>
      <c r="PB65" s="127"/>
      <c r="PC65" s="127"/>
      <c r="PD65" s="127"/>
      <c r="PE65" s="127"/>
      <c r="PF65" s="127"/>
      <c r="PG65" s="127"/>
      <c r="PH65" s="127"/>
      <c r="PI65" s="127"/>
      <c r="PJ65" s="127"/>
      <c r="PK65" s="127"/>
      <c r="PL65" s="127"/>
      <c r="PM65" s="127"/>
      <c r="PN65" s="127"/>
      <c r="PO65" s="127"/>
      <c r="PP65" s="127"/>
      <c r="PQ65" s="127"/>
      <c r="PR65" s="127"/>
      <c r="PS65" s="127"/>
      <c r="PT65" s="127"/>
      <c r="PU65" s="127"/>
      <c r="PV65" s="127"/>
      <c r="PW65" s="127"/>
      <c r="PX65" s="127"/>
    </row>
    <row r="66" spans="1:440" ht="14.25" customHeight="1">
      <c r="A66" s="321" t="s">
        <v>29</v>
      </c>
      <c r="B66" s="151" t="s">
        <v>30</v>
      </c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31">
        <v>10</v>
      </c>
      <c r="W66" s="126"/>
      <c r="X66" s="126"/>
      <c r="Y66" s="126"/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31">
        <v>25</v>
      </c>
      <c r="AS66" s="131">
        <v>3</v>
      </c>
      <c r="AT66" s="126"/>
      <c r="AU66" s="131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  <c r="BI66" s="126"/>
      <c r="BJ66" s="126"/>
      <c r="BK66" s="126"/>
      <c r="BL66" s="126"/>
      <c r="BM66" s="131">
        <v>14</v>
      </c>
      <c r="BN66" s="126"/>
      <c r="BO66" s="126"/>
      <c r="BP66" s="126"/>
      <c r="BQ66" s="126"/>
      <c r="BR66" s="126"/>
      <c r="BS66" s="126"/>
      <c r="BT66" s="126"/>
      <c r="BU66" s="126"/>
      <c r="BV66" s="126"/>
      <c r="BW66" s="126"/>
      <c r="BX66" s="126"/>
      <c r="BY66" s="126"/>
      <c r="BZ66" s="126"/>
      <c r="CA66" s="126"/>
      <c r="CB66" s="126"/>
      <c r="CC66" s="126"/>
      <c r="CD66" s="126"/>
      <c r="CE66" s="126"/>
      <c r="CF66" s="126"/>
      <c r="CG66" s="128"/>
      <c r="CH66" s="128"/>
      <c r="CI66" s="128"/>
      <c r="CJ66" s="128"/>
      <c r="CK66" s="129"/>
      <c r="CL66" s="127"/>
      <c r="CM66" s="126"/>
      <c r="CN66" s="126"/>
      <c r="CO66" s="126"/>
      <c r="CP66" s="126"/>
      <c r="CQ66" s="126"/>
      <c r="CR66" s="126"/>
      <c r="CS66" s="126"/>
      <c r="CT66" s="126"/>
      <c r="CU66" s="126"/>
      <c r="CV66" s="126"/>
      <c r="CW66" s="126">
        <v>30</v>
      </c>
      <c r="CX66" s="126"/>
      <c r="CY66" s="126"/>
      <c r="CZ66" s="126">
        <v>20</v>
      </c>
      <c r="DA66" s="126"/>
      <c r="DB66" s="126"/>
      <c r="DC66" s="126"/>
      <c r="DD66" s="126"/>
      <c r="DE66" s="126"/>
      <c r="DF66" s="126"/>
      <c r="DG66" s="126"/>
      <c r="DH66" s="126"/>
      <c r="DI66" s="126"/>
      <c r="DJ66" s="126"/>
      <c r="DK66" s="126"/>
      <c r="DL66" s="126"/>
      <c r="DM66" s="126"/>
      <c r="DN66" s="126"/>
      <c r="DO66" s="126"/>
      <c r="DP66" s="126"/>
      <c r="DQ66" s="126"/>
      <c r="DR66" s="126"/>
      <c r="DS66" s="126"/>
      <c r="DT66" s="126"/>
      <c r="DU66" s="126"/>
      <c r="DV66" s="126"/>
      <c r="DW66" s="126"/>
      <c r="DX66" s="126"/>
      <c r="DY66" s="126"/>
      <c r="DZ66" s="126"/>
      <c r="EA66" s="126"/>
      <c r="EB66" s="126"/>
      <c r="EC66" s="126"/>
      <c r="ED66" s="126"/>
      <c r="EE66" s="126"/>
      <c r="EF66" s="126"/>
      <c r="EG66" s="126"/>
      <c r="EH66" s="126"/>
      <c r="EI66" s="126"/>
      <c r="EJ66" s="126"/>
      <c r="EK66" s="126"/>
      <c r="EL66" s="126"/>
      <c r="EM66" s="126"/>
      <c r="EN66" s="126"/>
      <c r="EO66" s="126"/>
      <c r="EP66" s="126"/>
      <c r="EQ66" s="126"/>
      <c r="ER66" s="126"/>
      <c r="ES66" s="126"/>
      <c r="ET66" s="126"/>
      <c r="EU66" s="126"/>
      <c r="EV66" s="126"/>
      <c r="EW66" s="126"/>
      <c r="EX66" s="126"/>
      <c r="EY66" s="126"/>
      <c r="EZ66" s="126"/>
      <c r="FA66" s="128"/>
      <c r="FB66" s="128"/>
      <c r="FC66" s="128"/>
      <c r="FD66" s="128"/>
      <c r="FE66" s="129"/>
      <c r="FF66" s="127"/>
      <c r="FG66" s="126"/>
      <c r="FH66" s="126"/>
      <c r="FI66" s="126"/>
      <c r="FJ66" s="126"/>
      <c r="FK66" s="126"/>
      <c r="FL66" s="126"/>
      <c r="FM66" s="126"/>
      <c r="FN66" s="126"/>
      <c r="FO66" s="126"/>
      <c r="FP66" s="126">
        <v>10</v>
      </c>
      <c r="FQ66" s="126"/>
      <c r="FR66" s="126">
        <v>19</v>
      </c>
      <c r="FS66" s="126">
        <v>25</v>
      </c>
      <c r="FT66" s="126"/>
      <c r="FU66" s="126"/>
      <c r="FV66" s="126"/>
      <c r="FW66" s="126"/>
      <c r="FX66" s="126"/>
      <c r="FY66" s="126"/>
      <c r="FZ66" s="126"/>
      <c r="GA66" s="126"/>
      <c r="GB66" s="126"/>
      <c r="GC66" s="126"/>
      <c r="GD66" s="126"/>
      <c r="GE66" s="126"/>
      <c r="GF66" s="126"/>
      <c r="GG66" s="126">
        <v>2</v>
      </c>
      <c r="GH66" s="126"/>
      <c r="GI66" s="126"/>
      <c r="GJ66" s="126"/>
      <c r="GK66" s="126"/>
      <c r="GL66" s="126"/>
      <c r="GM66" s="126"/>
      <c r="GN66" s="126"/>
      <c r="GO66" s="126"/>
      <c r="GP66" s="126"/>
      <c r="GQ66" s="126"/>
      <c r="GR66" s="126"/>
      <c r="GS66" s="126"/>
      <c r="GT66" s="126"/>
      <c r="GU66" s="126"/>
      <c r="GV66" s="126"/>
      <c r="GW66" s="126"/>
      <c r="GX66" s="126"/>
      <c r="GY66" s="126"/>
      <c r="GZ66" s="126"/>
      <c r="HA66" s="126"/>
      <c r="HB66" s="126">
        <v>10</v>
      </c>
      <c r="HC66" s="126"/>
      <c r="HD66" s="126">
        <v>20</v>
      </c>
      <c r="HE66" s="126"/>
      <c r="HF66" s="126"/>
      <c r="HG66" s="126"/>
      <c r="HH66" s="126"/>
      <c r="HI66" s="126"/>
      <c r="HJ66" s="126"/>
      <c r="HK66" s="126"/>
      <c r="HL66" s="126"/>
      <c r="HM66" s="126"/>
      <c r="HN66" s="126"/>
      <c r="HO66" s="126">
        <v>10</v>
      </c>
      <c r="HP66" s="126"/>
      <c r="HQ66" s="126"/>
      <c r="HR66" s="126"/>
      <c r="HS66" s="126"/>
      <c r="HT66" s="126">
        <v>10</v>
      </c>
      <c r="HU66" s="128"/>
      <c r="HV66" s="128"/>
      <c r="HW66" s="128"/>
      <c r="HX66" s="128"/>
      <c r="HY66" s="129"/>
      <c r="HZ66" s="127"/>
      <c r="IA66" s="126"/>
      <c r="IB66" s="126"/>
      <c r="IC66" s="126"/>
      <c r="ID66" s="126"/>
      <c r="IE66" s="126"/>
      <c r="IF66" s="126"/>
      <c r="IG66" s="126"/>
      <c r="IH66" s="126"/>
      <c r="II66" s="126"/>
      <c r="IJ66" s="126"/>
      <c r="IK66" s="126">
        <v>20</v>
      </c>
      <c r="IL66" s="126"/>
      <c r="IM66" s="126"/>
      <c r="IN66" s="126"/>
      <c r="IO66" s="126"/>
      <c r="IP66" s="126"/>
      <c r="IQ66" s="126"/>
      <c r="IR66" s="126"/>
      <c r="IS66" s="126"/>
      <c r="IT66" s="126"/>
      <c r="IU66" s="126"/>
      <c r="IV66" s="126"/>
      <c r="IW66" s="126"/>
      <c r="IX66" s="126"/>
      <c r="IY66" s="126"/>
      <c r="IZ66" s="126"/>
      <c r="JA66" s="126"/>
      <c r="JB66" s="126"/>
      <c r="JC66" s="126"/>
      <c r="JD66" s="126"/>
      <c r="JE66" s="126"/>
      <c r="JF66" s="126"/>
      <c r="JG66" s="126"/>
      <c r="JH66" s="126"/>
      <c r="JI66" s="126"/>
      <c r="JJ66" s="126"/>
      <c r="JK66" s="126"/>
      <c r="JL66" s="126">
        <v>4</v>
      </c>
      <c r="JM66" s="126"/>
      <c r="JN66" s="126"/>
      <c r="JO66" s="126"/>
      <c r="JP66" s="126"/>
      <c r="JQ66" s="126"/>
      <c r="JR66" s="126"/>
      <c r="JS66" s="126"/>
      <c r="JT66" s="126"/>
      <c r="JU66" s="126"/>
      <c r="JV66" s="126"/>
      <c r="JW66" s="126">
        <v>24</v>
      </c>
      <c r="JX66" s="126"/>
      <c r="JY66" s="126"/>
      <c r="JZ66" s="126"/>
      <c r="KA66" s="126"/>
      <c r="KB66" s="126"/>
      <c r="KC66" s="126">
        <v>10</v>
      </c>
      <c r="KD66" s="126"/>
      <c r="KE66" s="126"/>
      <c r="KF66" s="126"/>
      <c r="KG66" s="126"/>
      <c r="KH66" s="126"/>
      <c r="KI66" s="126"/>
      <c r="KJ66" s="126"/>
      <c r="KK66" s="126"/>
      <c r="KL66" s="126"/>
      <c r="KM66" s="126"/>
      <c r="KN66" s="126"/>
      <c r="KO66" s="128"/>
      <c r="KP66" s="128"/>
      <c r="KQ66" s="128"/>
      <c r="KR66" s="128"/>
      <c r="KS66" s="129"/>
      <c r="KT66" s="167"/>
      <c r="KU66" s="126"/>
      <c r="KV66" s="126"/>
      <c r="KW66" s="126"/>
      <c r="KX66" s="126"/>
      <c r="KY66" s="126"/>
      <c r="KZ66" s="126"/>
      <c r="LA66" s="126"/>
      <c r="LB66" s="126"/>
      <c r="LC66" s="126">
        <v>31</v>
      </c>
      <c r="LD66" s="126"/>
      <c r="LE66" s="126"/>
      <c r="LF66" s="126"/>
      <c r="LG66" s="126"/>
      <c r="LH66" s="126"/>
      <c r="LI66" s="126"/>
      <c r="LJ66" s="126"/>
      <c r="LK66" s="126"/>
      <c r="LL66" s="126"/>
      <c r="LM66" s="126">
        <v>37</v>
      </c>
      <c r="LN66" s="126"/>
      <c r="LO66" s="126"/>
      <c r="LP66" s="126"/>
      <c r="LQ66" s="126"/>
      <c r="LR66" s="126"/>
      <c r="LS66" s="126"/>
      <c r="LT66" s="126">
        <v>20</v>
      </c>
      <c r="LU66" s="126"/>
      <c r="LV66" s="126"/>
      <c r="LW66" s="126"/>
      <c r="LX66" s="126"/>
      <c r="LY66" s="126"/>
      <c r="LZ66" s="126"/>
      <c r="MA66" s="126"/>
      <c r="MB66" s="126"/>
      <c r="MC66" s="126"/>
      <c r="MD66" s="126"/>
      <c r="ME66" s="126"/>
      <c r="MF66" s="126"/>
      <c r="MG66" s="126"/>
      <c r="MH66" s="126"/>
      <c r="MI66" s="126"/>
      <c r="MJ66" s="126"/>
      <c r="MK66" s="126"/>
      <c r="ML66" s="126"/>
      <c r="MM66" s="126"/>
      <c r="MN66" s="126"/>
      <c r="MO66" s="126"/>
      <c r="MP66" s="126"/>
      <c r="MQ66" s="126"/>
      <c r="MR66" s="126"/>
      <c r="MS66" s="126"/>
      <c r="MT66" s="126"/>
      <c r="MU66" s="126">
        <v>3</v>
      </c>
      <c r="MV66" s="126"/>
      <c r="MW66" s="126"/>
      <c r="MX66" s="126"/>
      <c r="MY66" s="126"/>
      <c r="MZ66" s="126"/>
      <c r="NA66" s="126"/>
      <c r="NB66" s="126"/>
      <c r="NC66" s="126"/>
      <c r="ND66" s="126"/>
      <c r="NE66" s="126"/>
      <c r="NF66" s="126"/>
      <c r="NG66" s="126"/>
      <c r="NH66" s="126"/>
      <c r="NI66" s="128"/>
      <c r="NJ66" s="128"/>
      <c r="NK66" s="128"/>
      <c r="NL66" s="128"/>
      <c r="NM66" s="129"/>
      <c r="NN66" s="127"/>
      <c r="NO66" s="127"/>
      <c r="NP66" s="127" t="s">
        <v>31</v>
      </c>
      <c r="NQ66" s="127">
        <f t="shared" si="20"/>
        <v>0</v>
      </c>
      <c r="NR66" s="127">
        <f t="shared" si="21"/>
        <v>108</v>
      </c>
      <c r="NS66" s="127">
        <f t="shared" si="11"/>
        <v>50</v>
      </c>
      <c r="NT66" s="127">
        <f t="shared" si="12"/>
        <v>12</v>
      </c>
      <c r="NU66" s="127">
        <f t="shared" si="13"/>
        <v>0</v>
      </c>
      <c r="NV66" s="127">
        <f t="shared" si="14"/>
        <v>28</v>
      </c>
      <c r="NW66" s="127">
        <f t="shared" si="15"/>
        <v>30</v>
      </c>
      <c r="NX66" s="127">
        <f t="shared" si="16"/>
        <v>0</v>
      </c>
      <c r="NY66" s="127">
        <f t="shared" si="17"/>
        <v>24</v>
      </c>
      <c r="NZ66" s="127">
        <f t="shared" si="18"/>
        <v>41</v>
      </c>
      <c r="OA66" s="127">
        <f t="shared" si="19"/>
        <v>4</v>
      </c>
      <c r="OB66" s="127"/>
      <c r="OC66" s="127"/>
      <c r="OD66" s="127"/>
      <c r="OE66" s="127"/>
      <c r="OF66" s="127"/>
      <c r="OG66" s="127"/>
      <c r="OH66" s="127"/>
      <c r="OI66" s="127"/>
      <c r="OJ66" s="127"/>
      <c r="OK66" s="127"/>
      <c r="OL66" s="127"/>
      <c r="OM66" s="127"/>
      <c r="ON66" s="127"/>
      <c r="OO66" s="127"/>
      <c r="OP66" s="127"/>
      <c r="OQ66" s="127"/>
      <c r="OR66" s="127"/>
      <c r="OS66" s="127"/>
      <c r="OT66" s="127"/>
      <c r="OU66" s="127"/>
      <c r="OV66" s="127"/>
      <c r="OW66" s="127"/>
      <c r="OX66" s="127"/>
      <c r="OY66" s="127"/>
      <c r="OZ66" s="127"/>
      <c r="PA66" s="127"/>
      <c r="PB66" s="127"/>
      <c r="PC66" s="127"/>
      <c r="PD66" s="127"/>
      <c r="PE66" s="127"/>
      <c r="PF66" s="127"/>
      <c r="PG66" s="127"/>
      <c r="PH66" s="127"/>
      <c r="PI66" s="127"/>
      <c r="PJ66" s="127"/>
      <c r="PK66" s="127"/>
      <c r="PL66" s="127"/>
      <c r="PM66" s="127"/>
      <c r="PN66" s="127"/>
      <c r="PO66" s="127"/>
      <c r="PP66" s="127"/>
      <c r="PQ66" s="127"/>
      <c r="PR66" s="127"/>
      <c r="PS66" s="127"/>
      <c r="PT66" s="127"/>
      <c r="PU66" s="127"/>
      <c r="PV66" s="127"/>
      <c r="PW66" s="127"/>
      <c r="PX66" s="127"/>
    </row>
    <row r="67" spans="1:440" ht="14.25" customHeight="1">
      <c r="A67" s="288"/>
      <c r="B67" s="151" t="s">
        <v>31</v>
      </c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  <c r="BI67" s="126"/>
      <c r="BJ67" s="126"/>
      <c r="BK67" s="126"/>
      <c r="BL67" s="126"/>
      <c r="BM67" s="126"/>
      <c r="BN67" s="126"/>
      <c r="BO67" s="126"/>
      <c r="BP67" s="126"/>
      <c r="BQ67" s="126"/>
      <c r="BR67" s="126"/>
      <c r="BS67" s="126"/>
      <c r="BT67" s="126"/>
      <c r="BU67" s="126"/>
      <c r="BV67" s="126"/>
      <c r="BW67" s="126"/>
      <c r="BX67" s="126"/>
      <c r="BY67" s="126"/>
      <c r="BZ67" s="126"/>
      <c r="CA67" s="126"/>
      <c r="CB67" s="126"/>
      <c r="CC67" s="126"/>
      <c r="CD67" s="126"/>
      <c r="CE67" s="126"/>
      <c r="CF67" s="126"/>
      <c r="CG67" s="128"/>
      <c r="CH67" s="128"/>
      <c r="CI67" s="128"/>
      <c r="CJ67" s="128"/>
      <c r="CK67" s="129"/>
      <c r="CL67" s="127"/>
      <c r="CM67" s="126"/>
      <c r="CN67" s="126"/>
      <c r="CO67" s="126"/>
      <c r="CP67" s="126"/>
      <c r="CQ67" s="126"/>
      <c r="CR67" s="126"/>
      <c r="CS67" s="126"/>
      <c r="CT67" s="126"/>
      <c r="CU67" s="126"/>
      <c r="CV67" s="126"/>
      <c r="CW67" s="126"/>
      <c r="CX67" s="126"/>
      <c r="CY67" s="126"/>
      <c r="CZ67" s="126"/>
      <c r="DA67" s="126"/>
      <c r="DB67" s="126"/>
      <c r="DC67" s="126"/>
      <c r="DD67" s="126"/>
      <c r="DE67" s="126"/>
      <c r="DF67" s="126"/>
      <c r="DG67" s="126"/>
      <c r="DH67" s="126"/>
      <c r="DI67" s="126"/>
      <c r="DJ67" s="126"/>
      <c r="DK67" s="126"/>
      <c r="DL67" s="126"/>
      <c r="DM67" s="126"/>
      <c r="DN67" s="126"/>
      <c r="DO67" s="126"/>
      <c r="DP67" s="126"/>
      <c r="DQ67" s="126"/>
      <c r="DR67" s="126"/>
      <c r="DS67" s="126"/>
      <c r="DT67" s="126"/>
      <c r="DU67" s="126"/>
      <c r="DV67" s="126"/>
      <c r="DW67" s="126"/>
      <c r="DX67" s="126"/>
      <c r="DY67" s="126"/>
      <c r="DZ67" s="126"/>
      <c r="EA67" s="126"/>
      <c r="EB67" s="126"/>
      <c r="EC67" s="126"/>
      <c r="ED67" s="126"/>
      <c r="EE67" s="126"/>
      <c r="EF67" s="126"/>
      <c r="EG67" s="126"/>
      <c r="EH67" s="126"/>
      <c r="EI67" s="126"/>
      <c r="EJ67" s="126"/>
      <c r="EK67" s="126"/>
      <c r="EL67" s="126"/>
      <c r="EM67" s="126"/>
      <c r="EN67" s="126"/>
      <c r="EO67" s="126"/>
      <c r="EP67" s="126"/>
      <c r="EQ67" s="126"/>
      <c r="ER67" s="126"/>
      <c r="ES67" s="126"/>
      <c r="ET67" s="126"/>
      <c r="EU67" s="126"/>
      <c r="EV67" s="126"/>
      <c r="EW67" s="126"/>
      <c r="EX67" s="126"/>
      <c r="EY67" s="126"/>
      <c r="EZ67" s="126"/>
      <c r="FA67" s="128"/>
      <c r="FB67" s="128"/>
      <c r="FC67" s="128"/>
      <c r="FD67" s="128"/>
      <c r="FE67" s="129"/>
      <c r="FF67" s="127"/>
      <c r="FG67" s="126"/>
      <c r="FH67" s="126"/>
      <c r="FI67" s="126"/>
      <c r="FJ67" s="126"/>
      <c r="FK67" s="126"/>
      <c r="FL67" s="126"/>
      <c r="FM67" s="126"/>
      <c r="FN67" s="126"/>
      <c r="FO67" s="126"/>
      <c r="FP67" s="126"/>
      <c r="FQ67" s="126"/>
      <c r="FR67" s="126"/>
      <c r="FS67" s="126"/>
      <c r="FT67" s="126"/>
      <c r="FU67" s="126"/>
      <c r="FV67" s="126"/>
      <c r="FW67" s="126"/>
      <c r="FX67" s="126"/>
      <c r="FY67" s="126"/>
      <c r="FZ67" s="126"/>
      <c r="GA67" s="126"/>
      <c r="GB67" s="126"/>
      <c r="GC67" s="126"/>
      <c r="GD67" s="126"/>
      <c r="GE67" s="126"/>
      <c r="GF67" s="126"/>
      <c r="GG67" s="126"/>
      <c r="GH67" s="126"/>
      <c r="GI67" s="126"/>
      <c r="GJ67" s="126"/>
      <c r="GK67" s="126"/>
      <c r="GL67" s="126"/>
      <c r="GM67" s="126"/>
      <c r="GN67" s="126"/>
      <c r="GO67" s="126"/>
      <c r="GP67" s="126"/>
      <c r="GQ67" s="126"/>
      <c r="GR67" s="126"/>
      <c r="GS67" s="126"/>
      <c r="GT67" s="126"/>
      <c r="GU67" s="126"/>
      <c r="GV67" s="126"/>
      <c r="GW67" s="126"/>
      <c r="GX67" s="126"/>
      <c r="GY67" s="126"/>
      <c r="GZ67" s="126"/>
      <c r="HA67" s="126"/>
      <c r="HB67" s="126"/>
      <c r="HC67" s="126"/>
      <c r="HD67" s="126"/>
      <c r="HE67" s="126"/>
      <c r="HF67" s="126"/>
      <c r="HG67" s="126"/>
      <c r="HH67" s="126"/>
      <c r="HI67" s="126"/>
      <c r="HJ67" s="126"/>
      <c r="HK67" s="126"/>
      <c r="HL67" s="126"/>
      <c r="HM67" s="126"/>
      <c r="HN67" s="126"/>
      <c r="HO67" s="126"/>
      <c r="HP67" s="126"/>
      <c r="HQ67" s="126"/>
      <c r="HR67" s="126"/>
      <c r="HS67" s="126"/>
      <c r="HT67" s="126"/>
      <c r="HU67" s="128"/>
      <c r="HV67" s="128"/>
      <c r="HW67" s="128"/>
      <c r="HX67" s="128"/>
      <c r="HY67" s="129"/>
      <c r="HZ67" s="127"/>
      <c r="IA67" s="126"/>
      <c r="IB67" s="126"/>
      <c r="IC67" s="126"/>
      <c r="ID67" s="126"/>
      <c r="IE67" s="126"/>
      <c r="IF67" s="126"/>
      <c r="IG67" s="126"/>
      <c r="IH67" s="126"/>
      <c r="II67" s="126"/>
      <c r="IJ67" s="126"/>
      <c r="IK67" s="126"/>
      <c r="IL67" s="126"/>
      <c r="IM67" s="126"/>
      <c r="IN67" s="126"/>
      <c r="IO67" s="126"/>
      <c r="IP67" s="126"/>
      <c r="IQ67" s="126"/>
      <c r="IR67" s="126"/>
      <c r="IS67" s="126"/>
      <c r="IT67" s="126"/>
      <c r="IU67" s="126"/>
      <c r="IV67" s="126"/>
      <c r="IW67" s="126"/>
      <c r="IX67" s="126"/>
      <c r="IY67" s="126"/>
      <c r="IZ67" s="126"/>
      <c r="JA67" s="126"/>
      <c r="JB67" s="126"/>
      <c r="JC67" s="126"/>
      <c r="JD67" s="126"/>
      <c r="JE67" s="126"/>
      <c r="JF67" s="126"/>
      <c r="JG67" s="126"/>
      <c r="JH67" s="126"/>
      <c r="JI67" s="126"/>
      <c r="JJ67" s="126"/>
      <c r="JK67" s="126"/>
      <c r="JL67" s="126"/>
      <c r="JM67" s="126"/>
      <c r="JN67" s="126"/>
      <c r="JO67" s="126"/>
      <c r="JP67" s="126"/>
      <c r="JQ67" s="126"/>
      <c r="JR67" s="126"/>
      <c r="JS67" s="126"/>
      <c r="JT67" s="126"/>
      <c r="JU67" s="126"/>
      <c r="JV67" s="126"/>
      <c r="JW67" s="126"/>
      <c r="JX67" s="126"/>
      <c r="JY67" s="126"/>
      <c r="JZ67" s="126"/>
      <c r="KA67" s="126"/>
      <c r="KB67" s="126"/>
      <c r="KC67" s="126"/>
      <c r="KD67" s="126"/>
      <c r="KE67" s="126"/>
      <c r="KF67" s="126"/>
      <c r="KG67" s="126"/>
      <c r="KH67" s="126"/>
      <c r="KI67" s="126"/>
      <c r="KJ67" s="126"/>
      <c r="KK67" s="126"/>
      <c r="KL67" s="126"/>
      <c r="KM67" s="126"/>
      <c r="KN67" s="126"/>
      <c r="KO67" s="128"/>
      <c r="KP67" s="128"/>
      <c r="KQ67" s="128"/>
      <c r="KR67" s="128"/>
      <c r="KS67" s="129"/>
      <c r="KT67" s="167"/>
      <c r="KU67" s="126"/>
      <c r="KV67" s="126"/>
      <c r="KW67" s="126"/>
      <c r="KX67" s="126"/>
      <c r="KY67" s="126"/>
      <c r="KZ67" s="126"/>
      <c r="LA67" s="126"/>
      <c r="LB67" s="126"/>
      <c r="LC67" s="126"/>
      <c r="LD67" s="126"/>
      <c r="LE67" s="126"/>
      <c r="LF67" s="126"/>
      <c r="LG67" s="126"/>
      <c r="LH67" s="126"/>
      <c r="LI67" s="126"/>
      <c r="LJ67" s="126"/>
      <c r="LK67" s="126"/>
      <c r="LL67" s="126"/>
      <c r="LM67" s="126"/>
      <c r="LN67" s="126"/>
      <c r="LO67" s="126"/>
      <c r="LP67" s="126"/>
      <c r="LQ67" s="126"/>
      <c r="LR67" s="126"/>
      <c r="LS67" s="126"/>
      <c r="LT67" s="126"/>
      <c r="LU67" s="126"/>
      <c r="LV67" s="126"/>
      <c r="LW67" s="126"/>
      <c r="LX67" s="126"/>
      <c r="LY67" s="126"/>
      <c r="LZ67" s="126"/>
      <c r="MA67" s="126"/>
      <c r="MB67" s="126"/>
      <c r="MC67" s="126"/>
      <c r="MD67" s="126"/>
      <c r="ME67" s="126"/>
      <c r="MF67" s="126"/>
      <c r="MG67" s="126"/>
      <c r="MH67" s="126"/>
      <c r="MI67" s="126"/>
      <c r="MJ67" s="126"/>
      <c r="MK67" s="126"/>
      <c r="ML67" s="126"/>
      <c r="MM67" s="126"/>
      <c r="MN67" s="126"/>
      <c r="MO67" s="126"/>
      <c r="MP67" s="126"/>
      <c r="MQ67" s="126"/>
      <c r="MR67" s="126"/>
      <c r="MS67" s="126"/>
      <c r="MT67" s="126"/>
      <c r="MU67" s="126"/>
      <c r="MV67" s="126"/>
      <c r="MW67" s="126"/>
      <c r="MX67" s="126"/>
      <c r="MY67" s="126"/>
      <c r="MZ67" s="126"/>
      <c r="NA67" s="126"/>
      <c r="NB67" s="126"/>
      <c r="NC67" s="126"/>
      <c r="ND67" s="126"/>
      <c r="NE67" s="126"/>
      <c r="NF67" s="126"/>
      <c r="NG67" s="126"/>
      <c r="NH67" s="126"/>
      <c r="NI67" s="128"/>
      <c r="NJ67" s="128"/>
      <c r="NK67" s="128"/>
      <c r="NL67" s="128"/>
      <c r="NM67" s="129"/>
      <c r="NN67" s="127"/>
      <c r="NO67" s="127"/>
      <c r="NP67" s="127" t="s">
        <v>32</v>
      </c>
      <c r="NQ67" s="127">
        <f t="shared" si="20"/>
        <v>0</v>
      </c>
      <c r="NR67" s="127">
        <f t="shared" si="21"/>
        <v>0</v>
      </c>
      <c r="NS67" s="127">
        <f t="shared" si="11"/>
        <v>0</v>
      </c>
      <c r="NT67" s="127">
        <f t="shared" si="12"/>
        <v>0</v>
      </c>
      <c r="NU67" s="127">
        <f t="shared" si="13"/>
        <v>0</v>
      </c>
      <c r="NV67" s="127">
        <f t="shared" si="14"/>
        <v>0</v>
      </c>
      <c r="NW67" s="127">
        <f t="shared" si="15"/>
        <v>0</v>
      </c>
      <c r="NX67" s="127">
        <f t="shared" si="16"/>
        <v>0</v>
      </c>
      <c r="NY67" s="127">
        <f t="shared" si="17"/>
        <v>0</v>
      </c>
      <c r="NZ67" s="127">
        <f t="shared" si="18"/>
        <v>0</v>
      </c>
      <c r="OA67" s="127">
        <f t="shared" si="19"/>
        <v>0</v>
      </c>
      <c r="OB67" s="127"/>
      <c r="OC67" s="127"/>
      <c r="OD67" s="127"/>
      <c r="OE67" s="127"/>
      <c r="OF67" s="127"/>
      <c r="OG67" s="127"/>
      <c r="OH67" s="127"/>
      <c r="OI67" s="127"/>
      <c r="OJ67" s="127"/>
      <c r="OK67" s="127"/>
      <c r="OL67" s="127"/>
      <c r="OM67" s="127"/>
      <c r="ON67" s="127"/>
      <c r="OO67" s="127"/>
      <c r="OP67" s="127"/>
      <c r="OQ67" s="127"/>
      <c r="OR67" s="127"/>
      <c r="OS67" s="127"/>
      <c r="OT67" s="127"/>
      <c r="OU67" s="127"/>
      <c r="OV67" s="127"/>
      <c r="OW67" s="127"/>
      <c r="OX67" s="127"/>
      <c r="OY67" s="127"/>
      <c r="OZ67" s="127"/>
      <c r="PA67" s="127"/>
      <c r="PB67" s="127"/>
      <c r="PC67" s="127"/>
      <c r="PD67" s="127"/>
      <c r="PE67" s="127"/>
      <c r="PF67" s="127"/>
      <c r="PG67" s="127"/>
      <c r="PH67" s="127"/>
      <c r="PI67" s="127"/>
      <c r="PJ67" s="127"/>
      <c r="PK67" s="127"/>
      <c r="PL67" s="127"/>
      <c r="PM67" s="127"/>
      <c r="PN67" s="127"/>
      <c r="PO67" s="127"/>
      <c r="PP67" s="127"/>
      <c r="PQ67" s="127"/>
      <c r="PR67" s="127"/>
      <c r="PS67" s="127"/>
      <c r="PT67" s="127"/>
      <c r="PU67" s="127"/>
      <c r="PV67" s="127"/>
      <c r="PW67" s="127"/>
      <c r="PX67" s="127"/>
    </row>
    <row r="68" spans="1:440" ht="14.25" customHeight="1">
      <c r="A68" s="288"/>
      <c r="B68" s="151" t="s">
        <v>32</v>
      </c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  <c r="BI68" s="126"/>
      <c r="BJ68" s="126"/>
      <c r="BK68" s="126"/>
      <c r="BL68" s="126"/>
      <c r="BM68" s="126"/>
      <c r="BN68" s="126"/>
      <c r="BO68" s="126"/>
      <c r="BP68" s="126"/>
      <c r="BQ68" s="126"/>
      <c r="BR68" s="126"/>
      <c r="BS68" s="126"/>
      <c r="BT68" s="126"/>
      <c r="BU68" s="126"/>
      <c r="BV68" s="126"/>
      <c r="BW68" s="126"/>
      <c r="BX68" s="126"/>
      <c r="BY68" s="126"/>
      <c r="BZ68" s="126"/>
      <c r="CA68" s="126"/>
      <c r="CB68" s="126"/>
      <c r="CC68" s="126"/>
      <c r="CD68" s="126"/>
      <c r="CE68" s="126"/>
      <c r="CF68" s="126"/>
      <c r="CG68" s="128"/>
      <c r="CH68" s="128"/>
      <c r="CI68" s="128"/>
      <c r="CJ68" s="128"/>
      <c r="CK68" s="129"/>
      <c r="CL68" s="127"/>
      <c r="CM68" s="126"/>
      <c r="CN68" s="126"/>
      <c r="CO68" s="126"/>
      <c r="CP68" s="126"/>
      <c r="CQ68" s="126"/>
      <c r="CR68" s="126"/>
      <c r="CS68" s="126"/>
      <c r="CT68" s="126"/>
      <c r="CU68" s="126"/>
      <c r="CV68" s="126"/>
      <c r="CW68" s="126"/>
      <c r="CX68" s="126"/>
      <c r="CY68" s="126"/>
      <c r="CZ68" s="126"/>
      <c r="DA68" s="126"/>
      <c r="DB68" s="126"/>
      <c r="DC68" s="126"/>
      <c r="DD68" s="126"/>
      <c r="DE68" s="126"/>
      <c r="DF68" s="126"/>
      <c r="DG68" s="126"/>
      <c r="DH68" s="126"/>
      <c r="DI68" s="126"/>
      <c r="DJ68" s="126"/>
      <c r="DK68" s="126"/>
      <c r="DL68" s="126"/>
      <c r="DM68" s="126"/>
      <c r="DN68" s="126"/>
      <c r="DO68" s="126"/>
      <c r="DP68" s="126"/>
      <c r="DQ68" s="126"/>
      <c r="DR68" s="126"/>
      <c r="DS68" s="126"/>
      <c r="DT68" s="126"/>
      <c r="DU68" s="126"/>
      <c r="DV68" s="126"/>
      <c r="DW68" s="126"/>
      <c r="DX68" s="126"/>
      <c r="DY68" s="126"/>
      <c r="DZ68" s="126"/>
      <c r="EA68" s="126"/>
      <c r="EB68" s="126"/>
      <c r="EC68" s="126"/>
      <c r="ED68" s="126"/>
      <c r="EE68" s="126"/>
      <c r="EF68" s="126"/>
      <c r="EG68" s="126"/>
      <c r="EH68" s="126"/>
      <c r="EI68" s="126"/>
      <c r="EJ68" s="126"/>
      <c r="EK68" s="126"/>
      <c r="EL68" s="126"/>
      <c r="EM68" s="126"/>
      <c r="EN68" s="126"/>
      <c r="EO68" s="126"/>
      <c r="EP68" s="126"/>
      <c r="EQ68" s="126"/>
      <c r="ER68" s="126"/>
      <c r="ES68" s="126"/>
      <c r="ET68" s="126"/>
      <c r="EU68" s="126"/>
      <c r="EV68" s="126"/>
      <c r="EW68" s="126"/>
      <c r="EX68" s="126"/>
      <c r="EY68" s="126"/>
      <c r="EZ68" s="126"/>
      <c r="FA68" s="128"/>
      <c r="FB68" s="128"/>
      <c r="FC68" s="128"/>
      <c r="FD68" s="128"/>
      <c r="FE68" s="129"/>
      <c r="FF68" s="127"/>
      <c r="FG68" s="126"/>
      <c r="FH68" s="126"/>
      <c r="FI68" s="126"/>
      <c r="FJ68" s="126"/>
      <c r="FK68" s="126"/>
      <c r="FL68" s="126"/>
      <c r="FM68" s="126"/>
      <c r="FN68" s="126"/>
      <c r="FO68" s="126"/>
      <c r="FP68" s="126"/>
      <c r="FQ68" s="126"/>
      <c r="FR68" s="126"/>
      <c r="FS68" s="126"/>
      <c r="FT68" s="126"/>
      <c r="FU68" s="126"/>
      <c r="FV68" s="126"/>
      <c r="FW68" s="126"/>
      <c r="FX68" s="126"/>
      <c r="FY68" s="126"/>
      <c r="FZ68" s="126"/>
      <c r="GA68" s="126"/>
      <c r="GB68" s="126"/>
      <c r="GC68" s="126"/>
      <c r="GD68" s="126"/>
      <c r="GE68" s="126"/>
      <c r="GF68" s="126"/>
      <c r="GG68" s="126"/>
      <c r="GH68" s="126"/>
      <c r="GI68" s="126"/>
      <c r="GJ68" s="126"/>
      <c r="GK68" s="126"/>
      <c r="GL68" s="126"/>
      <c r="GM68" s="126"/>
      <c r="GN68" s="126"/>
      <c r="GO68" s="126"/>
      <c r="GP68" s="126"/>
      <c r="GQ68" s="126"/>
      <c r="GR68" s="126"/>
      <c r="GS68" s="126"/>
      <c r="GT68" s="126"/>
      <c r="GU68" s="126"/>
      <c r="GV68" s="126"/>
      <c r="GW68" s="126"/>
      <c r="GX68" s="126"/>
      <c r="GY68" s="126"/>
      <c r="GZ68" s="126"/>
      <c r="HA68" s="126"/>
      <c r="HB68" s="126"/>
      <c r="HC68" s="126"/>
      <c r="HD68" s="126"/>
      <c r="HE68" s="126"/>
      <c r="HF68" s="126"/>
      <c r="HG68" s="126"/>
      <c r="HH68" s="126"/>
      <c r="HI68" s="126"/>
      <c r="HJ68" s="126"/>
      <c r="HK68" s="126"/>
      <c r="HL68" s="126"/>
      <c r="HM68" s="126"/>
      <c r="HN68" s="126"/>
      <c r="HO68" s="126"/>
      <c r="HP68" s="126"/>
      <c r="HQ68" s="126"/>
      <c r="HR68" s="126"/>
      <c r="HS68" s="126"/>
      <c r="HT68" s="126"/>
      <c r="HU68" s="128"/>
      <c r="HV68" s="128"/>
      <c r="HW68" s="128"/>
      <c r="HX68" s="128"/>
      <c r="HY68" s="129"/>
      <c r="HZ68" s="127"/>
      <c r="IA68" s="126"/>
      <c r="IB68" s="126"/>
      <c r="IC68" s="126"/>
      <c r="ID68" s="126"/>
      <c r="IE68" s="126"/>
      <c r="IF68" s="126"/>
      <c r="IG68" s="126"/>
      <c r="IH68" s="126"/>
      <c r="II68" s="126"/>
      <c r="IJ68" s="126"/>
      <c r="IK68" s="126"/>
      <c r="IL68" s="126"/>
      <c r="IM68" s="126"/>
      <c r="IN68" s="126"/>
      <c r="IO68" s="126"/>
      <c r="IP68" s="126"/>
      <c r="IQ68" s="126"/>
      <c r="IR68" s="126"/>
      <c r="IS68" s="126"/>
      <c r="IT68" s="126"/>
      <c r="IU68" s="126"/>
      <c r="IV68" s="126"/>
      <c r="IW68" s="126"/>
      <c r="IX68" s="126"/>
      <c r="IY68" s="126"/>
      <c r="IZ68" s="126"/>
      <c r="JA68" s="126"/>
      <c r="JB68" s="126"/>
      <c r="JC68" s="126"/>
      <c r="JD68" s="126"/>
      <c r="JE68" s="126"/>
      <c r="JF68" s="126"/>
      <c r="JG68" s="126"/>
      <c r="JH68" s="126"/>
      <c r="JI68" s="126"/>
      <c r="JJ68" s="126"/>
      <c r="JK68" s="126"/>
      <c r="JL68" s="126"/>
      <c r="JM68" s="126"/>
      <c r="JN68" s="126"/>
      <c r="JO68" s="126"/>
      <c r="JP68" s="126"/>
      <c r="JQ68" s="126"/>
      <c r="JR68" s="126"/>
      <c r="JS68" s="126"/>
      <c r="JT68" s="126"/>
      <c r="JU68" s="126"/>
      <c r="JV68" s="126"/>
      <c r="JW68" s="126"/>
      <c r="JX68" s="126"/>
      <c r="JY68" s="126"/>
      <c r="JZ68" s="126"/>
      <c r="KA68" s="126"/>
      <c r="KB68" s="126"/>
      <c r="KC68" s="126"/>
      <c r="KD68" s="126"/>
      <c r="KE68" s="126"/>
      <c r="KF68" s="126"/>
      <c r="KG68" s="126"/>
      <c r="KH68" s="126"/>
      <c r="KI68" s="126"/>
      <c r="KJ68" s="126"/>
      <c r="KK68" s="126"/>
      <c r="KL68" s="126"/>
      <c r="KM68" s="126"/>
      <c r="KN68" s="126"/>
      <c r="KO68" s="128"/>
      <c r="KP68" s="128"/>
      <c r="KQ68" s="128"/>
      <c r="KR68" s="128"/>
      <c r="KS68" s="129"/>
      <c r="KT68" s="167"/>
      <c r="KU68" s="126"/>
      <c r="KV68" s="126"/>
      <c r="KW68" s="126"/>
      <c r="KX68" s="126"/>
      <c r="KY68" s="126"/>
      <c r="KZ68" s="126"/>
      <c r="LA68" s="126"/>
      <c r="LB68" s="126"/>
      <c r="LC68" s="126"/>
      <c r="LD68" s="126"/>
      <c r="LE68" s="126"/>
      <c r="LF68" s="126"/>
      <c r="LG68" s="126"/>
      <c r="LH68" s="126"/>
      <c r="LI68" s="126"/>
      <c r="LJ68" s="126"/>
      <c r="LK68" s="126"/>
      <c r="LL68" s="126"/>
      <c r="LM68" s="126"/>
      <c r="LN68" s="126"/>
      <c r="LO68" s="126"/>
      <c r="LP68" s="126"/>
      <c r="LQ68" s="126"/>
      <c r="LR68" s="126"/>
      <c r="LS68" s="126"/>
      <c r="LT68" s="126"/>
      <c r="LU68" s="126"/>
      <c r="LV68" s="126"/>
      <c r="LW68" s="126"/>
      <c r="LX68" s="126"/>
      <c r="LY68" s="126"/>
      <c r="LZ68" s="126"/>
      <c r="MA68" s="126"/>
      <c r="MB68" s="126"/>
      <c r="MC68" s="126"/>
      <c r="MD68" s="126"/>
      <c r="ME68" s="126"/>
      <c r="MF68" s="126"/>
      <c r="MG68" s="126"/>
      <c r="MH68" s="126"/>
      <c r="MI68" s="126"/>
      <c r="MJ68" s="126"/>
      <c r="MK68" s="126"/>
      <c r="ML68" s="126"/>
      <c r="MM68" s="126"/>
      <c r="MN68" s="126"/>
      <c r="MO68" s="126"/>
      <c r="MP68" s="126"/>
      <c r="MQ68" s="126"/>
      <c r="MR68" s="126"/>
      <c r="MS68" s="126"/>
      <c r="MT68" s="126"/>
      <c r="MU68" s="126"/>
      <c r="MV68" s="126"/>
      <c r="MW68" s="126"/>
      <c r="MX68" s="126"/>
      <c r="MY68" s="126"/>
      <c r="MZ68" s="126"/>
      <c r="NA68" s="126"/>
      <c r="NB68" s="126"/>
      <c r="NC68" s="126"/>
      <c r="ND68" s="126"/>
      <c r="NE68" s="126"/>
      <c r="NF68" s="126"/>
      <c r="NG68" s="126"/>
      <c r="NH68" s="126"/>
      <c r="NI68" s="128"/>
      <c r="NJ68" s="128"/>
      <c r="NK68" s="128"/>
      <c r="NL68" s="128"/>
      <c r="NM68" s="129"/>
      <c r="NN68" s="127"/>
      <c r="NO68" s="127"/>
      <c r="NP68" s="127" t="s">
        <v>33</v>
      </c>
      <c r="NQ68" s="127">
        <f t="shared" si="20"/>
        <v>0</v>
      </c>
      <c r="NR68" s="127">
        <f t="shared" si="21"/>
        <v>0</v>
      </c>
      <c r="NS68" s="127">
        <f t="shared" si="11"/>
        <v>0</v>
      </c>
      <c r="NT68" s="127">
        <f t="shared" si="12"/>
        <v>0</v>
      </c>
      <c r="NU68" s="127">
        <f t="shared" si="13"/>
        <v>0</v>
      </c>
      <c r="NV68" s="127">
        <f t="shared" si="14"/>
        <v>0</v>
      </c>
      <c r="NW68" s="127">
        <f t="shared" si="15"/>
        <v>0</v>
      </c>
      <c r="NX68" s="127">
        <f t="shared" si="16"/>
        <v>0</v>
      </c>
      <c r="NY68" s="127">
        <f t="shared" si="17"/>
        <v>0</v>
      </c>
      <c r="NZ68" s="127">
        <f t="shared" si="18"/>
        <v>0</v>
      </c>
      <c r="OA68" s="127">
        <f t="shared" si="19"/>
        <v>0</v>
      </c>
      <c r="OB68" s="127"/>
      <c r="OC68" s="127"/>
      <c r="OD68" s="127"/>
      <c r="OE68" s="127"/>
      <c r="OF68" s="127"/>
      <c r="OG68" s="127"/>
      <c r="OH68" s="127"/>
      <c r="OI68" s="127"/>
      <c r="OJ68" s="127"/>
      <c r="OK68" s="127"/>
      <c r="OL68" s="127"/>
      <c r="OM68" s="127"/>
      <c r="ON68" s="127"/>
      <c r="OO68" s="127"/>
      <c r="OP68" s="127"/>
      <c r="OQ68" s="127"/>
      <c r="OR68" s="127"/>
      <c r="OS68" s="127"/>
      <c r="OT68" s="127"/>
      <c r="OU68" s="127"/>
      <c r="OV68" s="127"/>
      <c r="OW68" s="127"/>
      <c r="OX68" s="127"/>
      <c r="OY68" s="127"/>
      <c r="OZ68" s="127"/>
      <c r="PA68" s="127"/>
      <c r="PB68" s="127"/>
      <c r="PC68" s="127"/>
      <c r="PD68" s="127"/>
      <c r="PE68" s="127"/>
      <c r="PF68" s="127"/>
      <c r="PG68" s="127"/>
      <c r="PH68" s="127"/>
      <c r="PI68" s="127"/>
      <c r="PJ68" s="127"/>
      <c r="PK68" s="127"/>
      <c r="PL68" s="127"/>
      <c r="PM68" s="127"/>
      <c r="PN68" s="127"/>
      <c r="PO68" s="127"/>
      <c r="PP68" s="127"/>
      <c r="PQ68" s="127"/>
      <c r="PR68" s="127"/>
      <c r="PS68" s="127"/>
      <c r="PT68" s="127"/>
      <c r="PU68" s="127"/>
      <c r="PV68" s="127"/>
      <c r="PW68" s="127"/>
      <c r="PX68" s="127"/>
    </row>
    <row r="69" spans="1:440" ht="14.25" customHeight="1">
      <c r="A69" s="288"/>
      <c r="B69" s="151" t="s">
        <v>33</v>
      </c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  <c r="Y69" s="126"/>
      <c r="Z69" s="126"/>
      <c r="AA69" s="126"/>
      <c r="AB69" s="126"/>
      <c r="AC69" s="126"/>
      <c r="AD69" s="126"/>
      <c r="AE69" s="126"/>
      <c r="AF69" s="126"/>
      <c r="AG69" s="126"/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  <c r="BI69" s="126"/>
      <c r="BJ69" s="126"/>
      <c r="BK69" s="126"/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8"/>
      <c r="CH69" s="128"/>
      <c r="CI69" s="128"/>
      <c r="CJ69" s="128"/>
      <c r="CK69" s="129"/>
      <c r="CL69" s="127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6"/>
      <c r="CY69" s="126"/>
      <c r="CZ69" s="126"/>
      <c r="DA69" s="126"/>
      <c r="DB69" s="126"/>
      <c r="DC69" s="126"/>
      <c r="DD69" s="126"/>
      <c r="DE69" s="126"/>
      <c r="DF69" s="126"/>
      <c r="DG69" s="126"/>
      <c r="DH69" s="126"/>
      <c r="DI69" s="126"/>
      <c r="DJ69" s="126"/>
      <c r="DK69" s="126"/>
      <c r="DL69" s="126"/>
      <c r="DM69" s="126"/>
      <c r="DN69" s="126"/>
      <c r="DO69" s="126"/>
      <c r="DP69" s="126"/>
      <c r="DQ69" s="126"/>
      <c r="DR69" s="126"/>
      <c r="DS69" s="126"/>
      <c r="DT69" s="126"/>
      <c r="DU69" s="126"/>
      <c r="DV69" s="126"/>
      <c r="DW69" s="126"/>
      <c r="DX69" s="126"/>
      <c r="DY69" s="126"/>
      <c r="DZ69" s="126"/>
      <c r="EA69" s="126"/>
      <c r="EB69" s="126"/>
      <c r="EC69" s="126"/>
      <c r="ED69" s="126"/>
      <c r="EE69" s="126"/>
      <c r="EF69" s="126"/>
      <c r="EG69" s="126"/>
      <c r="EH69" s="126"/>
      <c r="EI69" s="126"/>
      <c r="EJ69" s="126"/>
      <c r="EK69" s="126"/>
      <c r="EL69" s="126"/>
      <c r="EM69" s="126"/>
      <c r="EN69" s="126"/>
      <c r="EO69" s="126"/>
      <c r="EP69" s="126"/>
      <c r="EQ69" s="126"/>
      <c r="ER69" s="126"/>
      <c r="ES69" s="126"/>
      <c r="ET69" s="126"/>
      <c r="EU69" s="126"/>
      <c r="EV69" s="126"/>
      <c r="EW69" s="126"/>
      <c r="EX69" s="126"/>
      <c r="EY69" s="126"/>
      <c r="EZ69" s="126"/>
      <c r="FA69" s="128"/>
      <c r="FB69" s="128"/>
      <c r="FC69" s="128"/>
      <c r="FD69" s="128"/>
      <c r="FE69" s="129"/>
      <c r="FF69" s="127"/>
      <c r="FG69" s="126"/>
      <c r="FH69" s="126"/>
      <c r="FI69" s="126"/>
      <c r="FJ69" s="126"/>
      <c r="FK69" s="126"/>
      <c r="FL69" s="126"/>
      <c r="FM69" s="126"/>
      <c r="FN69" s="126"/>
      <c r="FO69" s="126"/>
      <c r="FP69" s="126"/>
      <c r="FQ69" s="126"/>
      <c r="FR69" s="126"/>
      <c r="FS69" s="126"/>
      <c r="FT69" s="126"/>
      <c r="FU69" s="126"/>
      <c r="FV69" s="126"/>
      <c r="FW69" s="126"/>
      <c r="FX69" s="126"/>
      <c r="FY69" s="126"/>
      <c r="FZ69" s="126"/>
      <c r="GA69" s="126"/>
      <c r="GB69" s="126"/>
      <c r="GC69" s="126"/>
      <c r="GD69" s="126"/>
      <c r="GE69" s="126"/>
      <c r="GF69" s="126"/>
      <c r="GG69" s="126"/>
      <c r="GH69" s="126"/>
      <c r="GI69" s="126"/>
      <c r="GJ69" s="126"/>
      <c r="GK69" s="126"/>
      <c r="GL69" s="126"/>
      <c r="GM69" s="126"/>
      <c r="GN69" s="126"/>
      <c r="GO69" s="126"/>
      <c r="GP69" s="126"/>
      <c r="GQ69" s="126"/>
      <c r="GR69" s="126"/>
      <c r="GS69" s="126"/>
      <c r="GT69" s="126"/>
      <c r="GU69" s="126"/>
      <c r="GV69" s="126"/>
      <c r="GW69" s="126"/>
      <c r="GX69" s="126"/>
      <c r="GY69" s="126"/>
      <c r="GZ69" s="126"/>
      <c r="HA69" s="126"/>
      <c r="HB69" s="126"/>
      <c r="HC69" s="126"/>
      <c r="HD69" s="126"/>
      <c r="HE69" s="126"/>
      <c r="HF69" s="126"/>
      <c r="HG69" s="126"/>
      <c r="HH69" s="126"/>
      <c r="HI69" s="126"/>
      <c r="HJ69" s="126"/>
      <c r="HK69" s="126"/>
      <c r="HL69" s="126"/>
      <c r="HM69" s="126"/>
      <c r="HN69" s="126"/>
      <c r="HO69" s="126"/>
      <c r="HP69" s="126"/>
      <c r="HQ69" s="126"/>
      <c r="HR69" s="126"/>
      <c r="HS69" s="126"/>
      <c r="HT69" s="126"/>
      <c r="HU69" s="128"/>
      <c r="HV69" s="128"/>
      <c r="HW69" s="128"/>
      <c r="HX69" s="128"/>
      <c r="HY69" s="129"/>
      <c r="HZ69" s="127"/>
      <c r="IA69" s="126"/>
      <c r="IB69" s="126"/>
      <c r="IC69" s="126"/>
      <c r="ID69" s="126"/>
      <c r="IE69" s="126"/>
      <c r="IF69" s="126"/>
      <c r="IG69" s="126"/>
      <c r="IH69" s="126"/>
      <c r="II69" s="126"/>
      <c r="IJ69" s="126"/>
      <c r="IK69" s="126"/>
      <c r="IL69" s="126"/>
      <c r="IM69" s="126"/>
      <c r="IN69" s="126"/>
      <c r="IO69" s="126"/>
      <c r="IP69" s="126"/>
      <c r="IQ69" s="126"/>
      <c r="IR69" s="126"/>
      <c r="IS69" s="126"/>
      <c r="IT69" s="126"/>
      <c r="IU69" s="126"/>
      <c r="IV69" s="126"/>
      <c r="IW69" s="126"/>
      <c r="IX69" s="126"/>
      <c r="IY69" s="126"/>
      <c r="IZ69" s="126"/>
      <c r="JA69" s="126"/>
      <c r="JB69" s="126"/>
      <c r="JC69" s="126"/>
      <c r="JD69" s="126"/>
      <c r="JE69" s="126"/>
      <c r="JF69" s="126"/>
      <c r="JG69" s="126"/>
      <c r="JH69" s="126"/>
      <c r="JI69" s="126"/>
      <c r="JJ69" s="126"/>
      <c r="JK69" s="126"/>
      <c r="JL69" s="126"/>
      <c r="JM69" s="126"/>
      <c r="JN69" s="126"/>
      <c r="JO69" s="126"/>
      <c r="JP69" s="126"/>
      <c r="JQ69" s="126"/>
      <c r="JR69" s="126"/>
      <c r="JS69" s="126"/>
      <c r="JT69" s="126"/>
      <c r="JU69" s="126"/>
      <c r="JV69" s="126"/>
      <c r="JW69" s="126"/>
      <c r="JX69" s="126"/>
      <c r="JY69" s="126"/>
      <c r="JZ69" s="126"/>
      <c r="KA69" s="126"/>
      <c r="KB69" s="126"/>
      <c r="KC69" s="126"/>
      <c r="KD69" s="126"/>
      <c r="KE69" s="126"/>
      <c r="KF69" s="126"/>
      <c r="KG69" s="126"/>
      <c r="KH69" s="126"/>
      <c r="KI69" s="126"/>
      <c r="KJ69" s="126"/>
      <c r="KK69" s="126"/>
      <c r="KL69" s="126"/>
      <c r="KM69" s="126"/>
      <c r="KN69" s="126"/>
      <c r="KO69" s="128"/>
      <c r="KP69" s="128"/>
      <c r="KQ69" s="128"/>
      <c r="KR69" s="128"/>
      <c r="KS69" s="129"/>
      <c r="KT69" s="167"/>
      <c r="KU69" s="126"/>
      <c r="KV69" s="126"/>
      <c r="KW69" s="126"/>
      <c r="KX69" s="126"/>
      <c r="KY69" s="126"/>
      <c r="KZ69" s="126"/>
      <c r="LA69" s="126"/>
      <c r="LB69" s="126"/>
      <c r="LC69" s="126"/>
      <c r="LD69" s="126"/>
      <c r="LE69" s="126"/>
      <c r="LF69" s="126"/>
      <c r="LG69" s="126"/>
      <c r="LH69" s="126"/>
      <c r="LI69" s="126"/>
      <c r="LJ69" s="126"/>
      <c r="LK69" s="126"/>
      <c r="LL69" s="126"/>
      <c r="LM69" s="126"/>
      <c r="LN69" s="126"/>
      <c r="LO69" s="126"/>
      <c r="LP69" s="126"/>
      <c r="LQ69" s="126"/>
      <c r="LR69" s="126"/>
      <c r="LS69" s="126"/>
      <c r="LT69" s="126"/>
      <c r="LU69" s="126"/>
      <c r="LV69" s="126"/>
      <c r="LW69" s="126"/>
      <c r="LX69" s="126"/>
      <c r="LY69" s="126"/>
      <c r="LZ69" s="126"/>
      <c r="MA69" s="126"/>
      <c r="MB69" s="126"/>
      <c r="MC69" s="126"/>
      <c r="MD69" s="126"/>
      <c r="ME69" s="126"/>
      <c r="MF69" s="126"/>
      <c r="MG69" s="126"/>
      <c r="MH69" s="126"/>
      <c r="MI69" s="126"/>
      <c r="MJ69" s="126"/>
      <c r="MK69" s="126"/>
      <c r="ML69" s="126"/>
      <c r="MM69" s="126"/>
      <c r="MN69" s="126"/>
      <c r="MO69" s="126"/>
      <c r="MP69" s="126"/>
      <c r="MQ69" s="126"/>
      <c r="MR69" s="126"/>
      <c r="MS69" s="126"/>
      <c r="MT69" s="126"/>
      <c r="MU69" s="126"/>
      <c r="MV69" s="126"/>
      <c r="MW69" s="126"/>
      <c r="MX69" s="126"/>
      <c r="MY69" s="126"/>
      <c r="MZ69" s="126"/>
      <c r="NA69" s="126"/>
      <c r="NB69" s="126"/>
      <c r="NC69" s="126"/>
      <c r="ND69" s="126"/>
      <c r="NE69" s="126"/>
      <c r="NF69" s="126"/>
      <c r="NG69" s="126"/>
      <c r="NH69" s="126"/>
      <c r="NI69" s="128"/>
      <c r="NJ69" s="128"/>
      <c r="NK69" s="128"/>
      <c r="NL69" s="128"/>
      <c r="NM69" s="129"/>
      <c r="NN69" s="127"/>
      <c r="NO69" s="127"/>
      <c r="NP69" s="127" t="s">
        <v>34</v>
      </c>
      <c r="NQ69" s="127">
        <f t="shared" si="20"/>
        <v>0</v>
      </c>
      <c r="NR69" s="127">
        <f t="shared" si="21"/>
        <v>0</v>
      </c>
      <c r="NS69" s="127">
        <f t="shared" si="11"/>
        <v>0</v>
      </c>
      <c r="NT69" s="127">
        <f t="shared" si="12"/>
        <v>0</v>
      </c>
      <c r="NU69" s="127">
        <f t="shared" si="13"/>
        <v>0</v>
      </c>
      <c r="NV69" s="127">
        <f t="shared" si="14"/>
        <v>0</v>
      </c>
      <c r="NW69" s="127">
        <f t="shared" si="15"/>
        <v>0</v>
      </c>
      <c r="NX69" s="127">
        <f t="shared" si="16"/>
        <v>0</v>
      </c>
      <c r="NY69" s="127">
        <f t="shared" si="17"/>
        <v>0</v>
      </c>
      <c r="NZ69" s="127">
        <f t="shared" si="18"/>
        <v>0</v>
      </c>
      <c r="OA69" s="127">
        <f t="shared" si="19"/>
        <v>0</v>
      </c>
      <c r="OB69" s="127"/>
      <c r="OC69" s="127"/>
      <c r="OD69" s="127"/>
      <c r="OE69" s="127"/>
      <c r="OF69" s="127"/>
      <c r="OG69" s="127"/>
      <c r="OH69" s="127"/>
      <c r="OI69" s="127"/>
      <c r="OJ69" s="127"/>
      <c r="OK69" s="127"/>
      <c r="OL69" s="127"/>
      <c r="OM69" s="127"/>
      <c r="ON69" s="127"/>
      <c r="OO69" s="127"/>
      <c r="OP69" s="127"/>
      <c r="OQ69" s="127"/>
      <c r="OR69" s="127"/>
      <c r="OS69" s="127"/>
      <c r="OT69" s="127"/>
      <c r="OU69" s="127"/>
      <c r="OV69" s="127"/>
      <c r="OW69" s="127"/>
      <c r="OX69" s="127"/>
      <c r="OY69" s="127"/>
      <c r="OZ69" s="127"/>
      <c r="PA69" s="127"/>
      <c r="PB69" s="127"/>
      <c r="PC69" s="127"/>
      <c r="PD69" s="127"/>
      <c r="PE69" s="127"/>
      <c r="PF69" s="127"/>
      <c r="PG69" s="127"/>
      <c r="PH69" s="127"/>
      <c r="PI69" s="127"/>
      <c r="PJ69" s="127"/>
      <c r="PK69" s="127"/>
      <c r="PL69" s="127"/>
      <c r="PM69" s="127"/>
      <c r="PN69" s="127"/>
      <c r="PO69" s="127"/>
      <c r="PP69" s="127"/>
      <c r="PQ69" s="127"/>
      <c r="PR69" s="127"/>
      <c r="PS69" s="127"/>
      <c r="PT69" s="127"/>
      <c r="PU69" s="127"/>
      <c r="PV69" s="127"/>
      <c r="PW69" s="127"/>
      <c r="PX69" s="127"/>
    </row>
    <row r="70" spans="1:440" ht="14.25" customHeight="1">
      <c r="A70" s="322"/>
      <c r="B70" s="151" t="s">
        <v>34</v>
      </c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  <c r="AA70" s="126"/>
      <c r="AB70" s="126"/>
      <c r="AC70" s="126"/>
      <c r="AD70" s="126"/>
      <c r="AE70" s="126"/>
      <c r="AF70" s="126"/>
      <c r="AG70" s="126"/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  <c r="BI70" s="126"/>
      <c r="BJ70" s="126"/>
      <c r="BK70" s="126"/>
      <c r="BL70" s="126"/>
      <c r="BM70" s="126"/>
      <c r="BN70" s="126"/>
      <c r="BO70" s="126"/>
      <c r="BP70" s="126"/>
      <c r="BQ70" s="126"/>
      <c r="BR70" s="126"/>
      <c r="BS70" s="126"/>
      <c r="BT70" s="126"/>
      <c r="BU70" s="126"/>
      <c r="BV70" s="126"/>
      <c r="BW70" s="126"/>
      <c r="BX70" s="126"/>
      <c r="BY70" s="126"/>
      <c r="BZ70" s="126"/>
      <c r="CA70" s="126"/>
      <c r="CB70" s="126"/>
      <c r="CC70" s="126"/>
      <c r="CD70" s="126"/>
      <c r="CE70" s="126"/>
      <c r="CF70" s="126"/>
      <c r="CG70" s="128"/>
      <c r="CH70" s="128"/>
      <c r="CI70" s="128"/>
      <c r="CJ70" s="128"/>
      <c r="CK70" s="129"/>
      <c r="CL70" s="127"/>
      <c r="CM70" s="126"/>
      <c r="CN70" s="126"/>
      <c r="CO70" s="126"/>
      <c r="CP70" s="126"/>
      <c r="CQ70" s="126"/>
      <c r="CR70" s="126"/>
      <c r="CS70" s="126"/>
      <c r="CT70" s="126"/>
      <c r="CU70" s="126"/>
      <c r="CV70" s="126"/>
      <c r="CW70" s="126"/>
      <c r="CX70" s="126"/>
      <c r="CY70" s="126"/>
      <c r="CZ70" s="126"/>
      <c r="DA70" s="126"/>
      <c r="DB70" s="126"/>
      <c r="DC70" s="126"/>
      <c r="DD70" s="126"/>
      <c r="DE70" s="126"/>
      <c r="DF70" s="126"/>
      <c r="DG70" s="126"/>
      <c r="DH70" s="126"/>
      <c r="DI70" s="126"/>
      <c r="DJ70" s="126"/>
      <c r="DK70" s="126"/>
      <c r="DL70" s="126"/>
      <c r="DM70" s="126"/>
      <c r="DN70" s="126"/>
      <c r="DO70" s="126"/>
      <c r="DP70" s="126"/>
      <c r="DQ70" s="126"/>
      <c r="DR70" s="126"/>
      <c r="DS70" s="126"/>
      <c r="DT70" s="126"/>
      <c r="DU70" s="126"/>
      <c r="DV70" s="126"/>
      <c r="DW70" s="126"/>
      <c r="DX70" s="126"/>
      <c r="DY70" s="126"/>
      <c r="DZ70" s="126"/>
      <c r="EA70" s="126"/>
      <c r="EB70" s="126"/>
      <c r="EC70" s="126"/>
      <c r="ED70" s="126"/>
      <c r="EE70" s="126"/>
      <c r="EF70" s="126"/>
      <c r="EG70" s="126"/>
      <c r="EH70" s="126"/>
      <c r="EI70" s="126"/>
      <c r="EJ70" s="126"/>
      <c r="EK70" s="126"/>
      <c r="EL70" s="126"/>
      <c r="EM70" s="126"/>
      <c r="EN70" s="126"/>
      <c r="EO70" s="126"/>
      <c r="EP70" s="126"/>
      <c r="EQ70" s="126"/>
      <c r="ER70" s="126"/>
      <c r="ES70" s="126"/>
      <c r="ET70" s="126"/>
      <c r="EU70" s="126"/>
      <c r="EV70" s="126"/>
      <c r="EW70" s="126"/>
      <c r="EX70" s="126"/>
      <c r="EY70" s="126"/>
      <c r="EZ70" s="126"/>
      <c r="FA70" s="128"/>
      <c r="FB70" s="128"/>
      <c r="FC70" s="128"/>
      <c r="FD70" s="128"/>
      <c r="FE70" s="129"/>
      <c r="FF70" s="127"/>
      <c r="FG70" s="126"/>
      <c r="FH70" s="126"/>
      <c r="FI70" s="126"/>
      <c r="FJ70" s="126"/>
      <c r="FK70" s="126"/>
      <c r="FL70" s="126"/>
      <c r="FM70" s="126"/>
      <c r="FN70" s="126"/>
      <c r="FO70" s="126"/>
      <c r="FP70" s="126"/>
      <c r="FQ70" s="126"/>
      <c r="FR70" s="126"/>
      <c r="FS70" s="126"/>
      <c r="FT70" s="126"/>
      <c r="FU70" s="126"/>
      <c r="FV70" s="126"/>
      <c r="FW70" s="126"/>
      <c r="FX70" s="126"/>
      <c r="FY70" s="126"/>
      <c r="FZ70" s="126"/>
      <c r="GA70" s="126"/>
      <c r="GB70" s="126"/>
      <c r="GC70" s="126"/>
      <c r="GD70" s="126"/>
      <c r="GE70" s="126"/>
      <c r="GF70" s="126"/>
      <c r="GG70" s="126"/>
      <c r="GH70" s="126"/>
      <c r="GI70" s="126"/>
      <c r="GJ70" s="126"/>
      <c r="GK70" s="126"/>
      <c r="GL70" s="126"/>
      <c r="GM70" s="126"/>
      <c r="GN70" s="126"/>
      <c r="GO70" s="126"/>
      <c r="GP70" s="126"/>
      <c r="GQ70" s="126"/>
      <c r="GR70" s="126"/>
      <c r="GS70" s="126"/>
      <c r="GT70" s="126"/>
      <c r="GU70" s="126"/>
      <c r="GV70" s="126"/>
      <c r="GW70" s="126"/>
      <c r="GX70" s="126"/>
      <c r="GY70" s="126"/>
      <c r="GZ70" s="126"/>
      <c r="HA70" s="126"/>
      <c r="HB70" s="126"/>
      <c r="HC70" s="126"/>
      <c r="HD70" s="126"/>
      <c r="HE70" s="126"/>
      <c r="HF70" s="126"/>
      <c r="HG70" s="126"/>
      <c r="HH70" s="126"/>
      <c r="HI70" s="126"/>
      <c r="HJ70" s="126"/>
      <c r="HK70" s="126"/>
      <c r="HL70" s="126"/>
      <c r="HM70" s="126"/>
      <c r="HN70" s="126"/>
      <c r="HO70" s="126"/>
      <c r="HP70" s="126"/>
      <c r="HQ70" s="126"/>
      <c r="HR70" s="126"/>
      <c r="HS70" s="126"/>
      <c r="HT70" s="126"/>
      <c r="HU70" s="128"/>
      <c r="HV70" s="128"/>
      <c r="HW70" s="128"/>
      <c r="HX70" s="128"/>
      <c r="HY70" s="129"/>
      <c r="HZ70" s="127"/>
      <c r="IA70" s="126"/>
      <c r="IB70" s="126"/>
      <c r="IC70" s="126"/>
      <c r="ID70" s="126"/>
      <c r="IE70" s="126"/>
      <c r="IF70" s="126"/>
      <c r="IG70" s="126"/>
      <c r="IH70" s="126"/>
      <c r="II70" s="126"/>
      <c r="IJ70" s="126"/>
      <c r="IK70" s="126"/>
      <c r="IL70" s="126"/>
      <c r="IM70" s="126"/>
      <c r="IN70" s="126"/>
      <c r="IO70" s="126"/>
      <c r="IP70" s="126"/>
      <c r="IQ70" s="126"/>
      <c r="IR70" s="126"/>
      <c r="IS70" s="126"/>
      <c r="IT70" s="126"/>
      <c r="IU70" s="126"/>
      <c r="IV70" s="126"/>
      <c r="IW70" s="126"/>
      <c r="IX70" s="126"/>
      <c r="IY70" s="126"/>
      <c r="IZ70" s="126"/>
      <c r="JA70" s="126"/>
      <c r="JB70" s="126"/>
      <c r="JC70" s="126"/>
      <c r="JD70" s="126"/>
      <c r="JE70" s="126"/>
      <c r="JF70" s="126"/>
      <c r="JG70" s="126"/>
      <c r="JH70" s="126"/>
      <c r="JI70" s="126"/>
      <c r="JJ70" s="126"/>
      <c r="JK70" s="126"/>
      <c r="JL70" s="126"/>
      <c r="JM70" s="126"/>
      <c r="JN70" s="126"/>
      <c r="JO70" s="126"/>
      <c r="JP70" s="126"/>
      <c r="JQ70" s="126"/>
      <c r="JR70" s="126"/>
      <c r="JS70" s="126"/>
      <c r="JT70" s="126"/>
      <c r="JU70" s="126"/>
      <c r="JV70" s="126"/>
      <c r="JW70" s="126"/>
      <c r="JX70" s="126"/>
      <c r="JY70" s="126"/>
      <c r="JZ70" s="126"/>
      <c r="KA70" s="126"/>
      <c r="KB70" s="126"/>
      <c r="KC70" s="126"/>
      <c r="KD70" s="126"/>
      <c r="KE70" s="126"/>
      <c r="KF70" s="126"/>
      <c r="KG70" s="126"/>
      <c r="KH70" s="126"/>
      <c r="KI70" s="126"/>
      <c r="KJ70" s="126"/>
      <c r="KK70" s="126"/>
      <c r="KL70" s="126"/>
      <c r="KM70" s="126"/>
      <c r="KN70" s="126"/>
      <c r="KO70" s="128"/>
      <c r="KP70" s="128"/>
      <c r="KQ70" s="128"/>
      <c r="KR70" s="128"/>
      <c r="KS70" s="129"/>
      <c r="KT70" s="167"/>
      <c r="KU70" s="126"/>
      <c r="KV70" s="126"/>
      <c r="KW70" s="126"/>
      <c r="KX70" s="126"/>
      <c r="KY70" s="126"/>
      <c r="KZ70" s="126"/>
      <c r="LA70" s="126"/>
      <c r="LB70" s="126"/>
      <c r="LC70" s="126"/>
      <c r="LD70" s="126"/>
      <c r="LE70" s="126"/>
      <c r="LF70" s="126"/>
      <c r="LG70" s="126"/>
      <c r="LH70" s="126"/>
      <c r="LI70" s="126"/>
      <c r="LJ70" s="126"/>
      <c r="LK70" s="126"/>
      <c r="LL70" s="126"/>
      <c r="LM70" s="126"/>
      <c r="LN70" s="126"/>
      <c r="LO70" s="126"/>
      <c r="LP70" s="126"/>
      <c r="LQ70" s="126"/>
      <c r="LR70" s="126"/>
      <c r="LS70" s="126"/>
      <c r="LT70" s="126"/>
      <c r="LU70" s="126"/>
      <c r="LV70" s="126"/>
      <c r="LW70" s="126"/>
      <c r="LX70" s="126"/>
      <c r="LY70" s="126"/>
      <c r="LZ70" s="126"/>
      <c r="MA70" s="126"/>
      <c r="MB70" s="126"/>
      <c r="MC70" s="126"/>
      <c r="MD70" s="126"/>
      <c r="ME70" s="126"/>
      <c r="MF70" s="126"/>
      <c r="MG70" s="126"/>
      <c r="MH70" s="126"/>
      <c r="MI70" s="126"/>
      <c r="MJ70" s="126"/>
      <c r="MK70" s="126"/>
      <c r="ML70" s="126"/>
      <c r="MM70" s="126"/>
      <c r="MN70" s="126"/>
      <c r="MO70" s="126"/>
      <c r="MP70" s="126"/>
      <c r="MQ70" s="126"/>
      <c r="MR70" s="126"/>
      <c r="MS70" s="126"/>
      <c r="MT70" s="126"/>
      <c r="MU70" s="126"/>
      <c r="MV70" s="126"/>
      <c r="MW70" s="126"/>
      <c r="MX70" s="126"/>
      <c r="MY70" s="126"/>
      <c r="MZ70" s="126"/>
      <c r="NA70" s="126"/>
      <c r="NB70" s="126"/>
      <c r="NC70" s="126"/>
      <c r="ND70" s="126"/>
      <c r="NE70" s="126"/>
      <c r="NF70" s="126"/>
      <c r="NG70" s="126"/>
      <c r="NH70" s="126"/>
      <c r="NI70" s="128"/>
      <c r="NJ70" s="128"/>
      <c r="NK70" s="128"/>
      <c r="NL70" s="128"/>
      <c r="NM70" s="129"/>
      <c r="NN70" s="127"/>
      <c r="NO70" s="127" t="s">
        <v>35</v>
      </c>
      <c r="NP70" s="127" t="s">
        <v>36</v>
      </c>
      <c r="NQ70" s="127">
        <f t="shared" si="20"/>
        <v>0</v>
      </c>
      <c r="NR70" s="127">
        <f t="shared" si="21"/>
        <v>0</v>
      </c>
      <c r="NS70" s="127">
        <f t="shared" si="11"/>
        <v>0</v>
      </c>
      <c r="NT70" s="127">
        <f t="shared" si="12"/>
        <v>0</v>
      </c>
      <c r="NU70" s="127">
        <f t="shared" si="13"/>
        <v>0</v>
      </c>
      <c r="NV70" s="127">
        <f t="shared" si="14"/>
        <v>0</v>
      </c>
      <c r="NW70" s="127">
        <f t="shared" si="15"/>
        <v>0</v>
      </c>
      <c r="NX70" s="127">
        <f t="shared" si="16"/>
        <v>0</v>
      </c>
      <c r="NY70" s="127">
        <f t="shared" si="17"/>
        <v>0</v>
      </c>
      <c r="NZ70" s="127">
        <f t="shared" si="18"/>
        <v>0</v>
      </c>
      <c r="OA70" s="127">
        <f t="shared" si="19"/>
        <v>0</v>
      </c>
      <c r="OB70" s="127"/>
      <c r="OC70" s="127"/>
      <c r="OD70" s="127"/>
      <c r="OE70" s="127"/>
      <c r="OF70" s="127"/>
      <c r="OG70" s="127"/>
      <c r="OH70" s="127"/>
      <c r="OI70" s="127"/>
      <c r="OJ70" s="127"/>
      <c r="OK70" s="127"/>
      <c r="OL70" s="127"/>
      <c r="OM70" s="127"/>
      <c r="ON70" s="127"/>
      <c r="OO70" s="127"/>
      <c r="OP70" s="127"/>
      <c r="OQ70" s="127"/>
      <c r="OR70" s="127"/>
      <c r="OS70" s="127"/>
      <c r="OT70" s="127"/>
      <c r="OU70" s="127"/>
      <c r="OV70" s="127"/>
      <c r="OW70" s="127"/>
      <c r="OX70" s="127"/>
      <c r="OY70" s="127"/>
      <c r="OZ70" s="127"/>
      <c r="PA70" s="127"/>
      <c r="PB70" s="127"/>
      <c r="PC70" s="127"/>
      <c r="PD70" s="127"/>
      <c r="PE70" s="127"/>
      <c r="PF70" s="127"/>
      <c r="PG70" s="127"/>
      <c r="PH70" s="127"/>
      <c r="PI70" s="127"/>
      <c r="PJ70" s="127"/>
      <c r="PK70" s="127"/>
      <c r="PL70" s="127"/>
      <c r="PM70" s="127"/>
      <c r="PN70" s="127"/>
      <c r="PO70" s="127"/>
      <c r="PP70" s="127"/>
      <c r="PQ70" s="127"/>
      <c r="PR70" s="127"/>
      <c r="PS70" s="127"/>
      <c r="PT70" s="127"/>
      <c r="PU70" s="127"/>
      <c r="PV70" s="127"/>
      <c r="PW70" s="127"/>
      <c r="PX70" s="127"/>
    </row>
    <row r="71" spans="1:440" ht="28.5" customHeight="1">
      <c r="A71" s="152" t="s">
        <v>35</v>
      </c>
      <c r="B71" s="147" t="s">
        <v>36</v>
      </c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53">
        <v>1</v>
      </c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53">
        <v>4</v>
      </c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  <c r="BI71" s="148"/>
      <c r="BJ71" s="148"/>
      <c r="BK71" s="148"/>
      <c r="BL71" s="148"/>
      <c r="BM71" s="148"/>
      <c r="BN71" s="148"/>
      <c r="BO71" s="148"/>
      <c r="BP71" s="148"/>
      <c r="BQ71" s="148"/>
      <c r="BR71" s="148"/>
      <c r="BS71" s="148"/>
      <c r="BT71" s="148"/>
      <c r="BU71" s="148"/>
      <c r="BV71" s="148"/>
      <c r="BW71" s="148"/>
      <c r="BX71" s="148"/>
      <c r="BY71" s="148"/>
      <c r="BZ71" s="148"/>
      <c r="CA71" s="148"/>
      <c r="CB71" s="148"/>
      <c r="CC71" s="148"/>
      <c r="CD71" s="148"/>
      <c r="CE71" s="148"/>
      <c r="CF71" s="148"/>
      <c r="CG71" s="149"/>
      <c r="CH71" s="149"/>
      <c r="CI71" s="149"/>
      <c r="CJ71" s="149"/>
      <c r="CK71" s="150"/>
      <c r="CL71" s="127"/>
      <c r="CM71" s="148"/>
      <c r="CN71" s="148"/>
      <c r="CO71" s="148"/>
      <c r="CP71" s="148"/>
      <c r="CQ71" s="148"/>
      <c r="CR71" s="148"/>
      <c r="CS71" s="148"/>
      <c r="CT71" s="148"/>
      <c r="CU71" s="148"/>
      <c r="CV71" s="148"/>
      <c r="CW71" s="148">
        <v>10</v>
      </c>
      <c r="CX71" s="148"/>
      <c r="CY71" s="148"/>
      <c r="CZ71" s="148">
        <v>10</v>
      </c>
      <c r="DA71" s="148"/>
      <c r="DB71" s="148"/>
      <c r="DC71" s="148"/>
      <c r="DD71" s="148"/>
      <c r="DE71" s="148"/>
      <c r="DF71" s="148"/>
      <c r="DG71" s="148"/>
      <c r="DH71" s="148"/>
      <c r="DI71" s="148"/>
      <c r="DJ71" s="148"/>
      <c r="DK71" s="148"/>
      <c r="DL71" s="148"/>
      <c r="DM71" s="148"/>
      <c r="DN71" s="148"/>
      <c r="DO71" s="148"/>
      <c r="DP71" s="148"/>
      <c r="DQ71" s="148"/>
      <c r="DR71" s="148"/>
      <c r="DS71" s="148"/>
      <c r="DT71" s="148"/>
      <c r="DU71" s="148"/>
      <c r="DV71" s="148"/>
      <c r="DW71" s="148"/>
      <c r="DX71" s="148"/>
      <c r="DY71" s="148"/>
      <c r="DZ71" s="148"/>
      <c r="EA71" s="148"/>
      <c r="EB71" s="148"/>
      <c r="EC71" s="148"/>
      <c r="ED71" s="148"/>
      <c r="EE71" s="148"/>
      <c r="EF71" s="148"/>
      <c r="EG71" s="148"/>
      <c r="EH71" s="148"/>
      <c r="EI71" s="148"/>
      <c r="EJ71" s="148"/>
      <c r="EK71" s="148"/>
      <c r="EL71" s="148"/>
      <c r="EM71" s="148"/>
      <c r="EN71" s="148"/>
      <c r="EO71" s="148"/>
      <c r="EP71" s="148"/>
      <c r="EQ71" s="148"/>
      <c r="ER71" s="148"/>
      <c r="ES71" s="148"/>
      <c r="ET71" s="148"/>
      <c r="EU71" s="148"/>
      <c r="EV71" s="148"/>
      <c r="EW71" s="148"/>
      <c r="EX71" s="148"/>
      <c r="EY71" s="148"/>
      <c r="EZ71" s="148"/>
      <c r="FA71" s="149"/>
      <c r="FB71" s="149"/>
      <c r="FC71" s="149"/>
      <c r="FD71" s="149"/>
      <c r="FE71" s="150"/>
      <c r="FF71" s="127"/>
      <c r="FG71" s="148"/>
      <c r="FH71" s="148"/>
      <c r="FI71" s="148"/>
      <c r="FJ71" s="148"/>
      <c r="FK71" s="148"/>
      <c r="FL71" s="148"/>
      <c r="FM71" s="148"/>
      <c r="FN71" s="148"/>
      <c r="FO71" s="148">
        <v>2</v>
      </c>
      <c r="FP71" s="148"/>
      <c r="FQ71" s="148"/>
      <c r="FR71" s="148">
        <v>5</v>
      </c>
      <c r="FS71" s="148">
        <v>15</v>
      </c>
      <c r="FT71" s="148"/>
      <c r="FU71" s="148"/>
      <c r="FV71" s="148"/>
      <c r="FW71" s="148"/>
      <c r="FX71" s="148"/>
      <c r="FY71" s="148"/>
      <c r="FZ71" s="148"/>
      <c r="GA71" s="148"/>
      <c r="GB71" s="148"/>
      <c r="GC71" s="148"/>
      <c r="GD71" s="148"/>
      <c r="GE71" s="148"/>
      <c r="GF71" s="148">
        <v>3</v>
      </c>
      <c r="GG71" s="148"/>
      <c r="GH71" s="148"/>
      <c r="GI71" s="148">
        <v>4</v>
      </c>
      <c r="GJ71" s="148"/>
      <c r="GK71" s="148"/>
      <c r="GL71" s="148"/>
      <c r="GM71" s="148"/>
      <c r="GN71" s="148"/>
      <c r="GO71" s="148"/>
      <c r="GP71" s="148"/>
      <c r="GQ71" s="148"/>
      <c r="GR71" s="148"/>
      <c r="GS71" s="148"/>
      <c r="GT71" s="148"/>
      <c r="GU71" s="148"/>
      <c r="GV71" s="148"/>
      <c r="GW71" s="148"/>
      <c r="GX71" s="148"/>
      <c r="GY71" s="148"/>
      <c r="GZ71" s="148"/>
      <c r="HA71" s="148"/>
      <c r="HB71" s="148"/>
      <c r="HC71" s="148"/>
      <c r="HD71" s="148"/>
      <c r="HE71" s="148"/>
      <c r="HF71" s="148"/>
      <c r="HG71" s="148"/>
      <c r="HH71" s="148"/>
      <c r="HI71" s="148"/>
      <c r="HJ71" s="148"/>
      <c r="HK71" s="148"/>
      <c r="HL71" s="148"/>
      <c r="HM71" s="148"/>
      <c r="HN71" s="148">
        <v>4</v>
      </c>
      <c r="HO71" s="148"/>
      <c r="HP71" s="148"/>
      <c r="HQ71" s="148"/>
      <c r="HR71" s="148"/>
      <c r="HS71" s="148"/>
      <c r="HT71" s="148"/>
      <c r="HU71" s="149"/>
      <c r="HV71" s="149"/>
      <c r="HW71" s="149"/>
      <c r="HX71" s="149"/>
      <c r="HY71" s="150"/>
      <c r="HZ71" s="127"/>
      <c r="IA71" s="148"/>
      <c r="IB71" s="148"/>
      <c r="IC71" s="148"/>
      <c r="ID71" s="148"/>
      <c r="IE71" s="148"/>
      <c r="IF71" s="148"/>
      <c r="IG71" s="148"/>
      <c r="IH71" s="148"/>
      <c r="II71" s="148"/>
      <c r="IJ71" s="148"/>
      <c r="IK71" s="148">
        <v>2</v>
      </c>
      <c r="IL71" s="153">
        <v>25</v>
      </c>
      <c r="IM71" s="148"/>
      <c r="IN71" s="148"/>
      <c r="IO71" s="148"/>
      <c r="IP71" s="148"/>
      <c r="IQ71" s="148"/>
      <c r="IR71" s="148"/>
      <c r="IS71" s="148"/>
      <c r="IT71" s="148"/>
      <c r="IU71" s="148"/>
      <c r="IV71" s="148"/>
      <c r="IW71" s="148"/>
      <c r="IX71" s="148"/>
      <c r="IY71" s="148"/>
      <c r="IZ71" s="148"/>
      <c r="JA71" s="148"/>
      <c r="JB71" s="148">
        <v>5</v>
      </c>
      <c r="JC71" s="148"/>
      <c r="JD71" s="148">
        <v>3</v>
      </c>
      <c r="JE71" s="148"/>
      <c r="JF71" s="148"/>
      <c r="JG71" s="148"/>
      <c r="JH71" s="148"/>
      <c r="JI71" s="148"/>
      <c r="JJ71" s="148"/>
      <c r="JK71" s="148"/>
      <c r="JL71" s="148"/>
      <c r="JM71" s="148"/>
      <c r="JN71" s="148"/>
      <c r="JO71" s="148"/>
      <c r="JP71" s="148"/>
      <c r="JQ71" s="148"/>
      <c r="JR71" s="148"/>
      <c r="JS71" s="148"/>
      <c r="JT71" s="148"/>
      <c r="JU71" s="148"/>
      <c r="JV71" s="148"/>
      <c r="JW71" s="148">
        <v>5</v>
      </c>
      <c r="JX71" s="148"/>
      <c r="JY71" s="148"/>
      <c r="JZ71" s="148"/>
      <c r="KA71" s="148"/>
      <c r="KB71" s="148"/>
      <c r="KC71" s="148"/>
      <c r="KD71" s="148"/>
      <c r="KE71" s="148"/>
      <c r="KF71" s="148"/>
      <c r="KG71" s="148"/>
      <c r="KH71" s="148"/>
      <c r="KI71" s="148"/>
      <c r="KJ71" s="148"/>
      <c r="KK71" s="148"/>
      <c r="KL71" s="148"/>
      <c r="KM71" s="148"/>
      <c r="KN71" s="148"/>
      <c r="KO71" s="149"/>
      <c r="KP71" s="149"/>
      <c r="KQ71" s="149"/>
      <c r="KR71" s="149"/>
      <c r="KS71" s="150"/>
      <c r="KT71" s="167"/>
      <c r="KU71" s="148"/>
      <c r="KV71" s="148"/>
      <c r="KW71" s="148"/>
      <c r="KX71" s="148"/>
      <c r="KY71" s="148"/>
      <c r="KZ71" s="148"/>
      <c r="LA71" s="148"/>
      <c r="LB71" s="148"/>
      <c r="LC71" s="148"/>
      <c r="LD71" s="148"/>
      <c r="LE71" s="148"/>
      <c r="LF71" s="148"/>
      <c r="LG71" s="148"/>
      <c r="LH71" s="148"/>
      <c r="LI71" s="148"/>
      <c r="LJ71" s="148"/>
      <c r="LK71" s="148"/>
      <c r="LL71" s="148"/>
      <c r="LM71" s="148">
        <v>10</v>
      </c>
      <c r="LN71" s="148"/>
      <c r="LO71" s="148"/>
      <c r="LP71" s="148"/>
      <c r="LQ71" s="148"/>
      <c r="LR71" s="148"/>
      <c r="LS71" s="148"/>
      <c r="LT71" s="148"/>
      <c r="LU71" s="148">
        <v>20</v>
      </c>
      <c r="LV71" s="148"/>
      <c r="LW71" s="148"/>
      <c r="LX71" s="148"/>
      <c r="LY71" s="148"/>
      <c r="LZ71" s="148"/>
      <c r="MA71" s="148"/>
      <c r="MB71" s="148"/>
      <c r="MC71" s="148"/>
      <c r="MD71" s="148"/>
      <c r="ME71" s="148"/>
      <c r="MF71" s="148"/>
      <c r="MG71" s="148"/>
      <c r="MH71" s="148"/>
      <c r="MI71" s="148"/>
      <c r="MJ71" s="148"/>
      <c r="MK71" s="148"/>
      <c r="ML71" s="148"/>
      <c r="MM71" s="148"/>
      <c r="MN71" s="148"/>
      <c r="MO71" s="148"/>
      <c r="MP71" s="148"/>
      <c r="MQ71" s="148"/>
      <c r="MR71" s="148"/>
      <c r="MS71" s="148"/>
      <c r="MT71" s="148"/>
      <c r="MU71" s="148"/>
      <c r="MV71" s="148"/>
      <c r="MW71" s="148"/>
      <c r="MX71" s="148"/>
      <c r="MY71" s="148"/>
      <c r="MZ71" s="148"/>
      <c r="NA71" s="148"/>
      <c r="NB71" s="148"/>
      <c r="NC71" s="148"/>
      <c r="ND71" s="148"/>
      <c r="NE71" s="148"/>
      <c r="NF71" s="148"/>
      <c r="NG71" s="148"/>
      <c r="NH71" s="148"/>
      <c r="NI71" s="149"/>
      <c r="NJ71" s="149"/>
      <c r="NK71" s="149"/>
      <c r="NL71" s="149"/>
      <c r="NM71" s="150"/>
      <c r="NN71" s="127"/>
      <c r="NO71" s="127" t="s">
        <v>37</v>
      </c>
      <c r="NP71" s="127" t="s">
        <v>38</v>
      </c>
      <c r="NQ71" s="127">
        <f t="shared" si="20"/>
        <v>0</v>
      </c>
      <c r="NR71" s="127">
        <f t="shared" si="21"/>
        <v>55</v>
      </c>
      <c r="NS71" s="127">
        <f t="shared" si="11"/>
        <v>20</v>
      </c>
      <c r="NT71" s="127">
        <f t="shared" si="12"/>
        <v>7</v>
      </c>
      <c r="NU71" s="127">
        <f t="shared" si="13"/>
        <v>0</v>
      </c>
      <c r="NV71" s="127">
        <f t="shared" si="14"/>
        <v>4</v>
      </c>
      <c r="NW71" s="127">
        <f t="shared" si="15"/>
        <v>5</v>
      </c>
      <c r="NX71" s="127">
        <f t="shared" si="16"/>
        <v>3</v>
      </c>
      <c r="NY71" s="127">
        <f t="shared" si="17"/>
        <v>4</v>
      </c>
      <c r="NZ71" s="127">
        <f t="shared" si="18"/>
        <v>0</v>
      </c>
      <c r="OA71" s="127">
        <f t="shared" si="19"/>
        <v>0</v>
      </c>
      <c r="OB71" s="127"/>
      <c r="OC71" s="127"/>
      <c r="OD71" s="127"/>
      <c r="OE71" s="127"/>
      <c r="OF71" s="127"/>
      <c r="OG71" s="127"/>
      <c r="OH71" s="127"/>
      <c r="OI71" s="127"/>
      <c r="OJ71" s="127"/>
      <c r="OK71" s="127"/>
      <c r="OL71" s="127"/>
      <c r="OM71" s="127"/>
      <c r="ON71" s="127"/>
      <c r="OO71" s="127"/>
      <c r="OP71" s="127"/>
      <c r="OQ71" s="127"/>
      <c r="OR71" s="127"/>
      <c r="OS71" s="127"/>
      <c r="OT71" s="127"/>
      <c r="OU71" s="127"/>
      <c r="OV71" s="127"/>
      <c r="OW71" s="127"/>
      <c r="OX71" s="127"/>
      <c r="OY71" s="127"/>
      <c r="OZ71" s="127"/>
      <c r="PA71" s="127"/>
      <c r="PB71" s="127"/>
      <c r="PC71" s="127"/>
      <c r="PD71" s="127"/>
      <c r="PE71" s="127"/>
      <c r="PF71" s="127"/>
      <c r="PG71" s="127"/>
      <c r="PH71" s="127"/>
      <c r="PI71" s="127"/>
      <c r="PJ71" s="127"/>
      <c r="PK71" s="127"/>
      <c r="PL71" s="127"/>
      <c r="PM71" s="127"/>
      <c r="PN71" s="127"/>
      <c r="PO71" s="127"/>
      <c r="PP71" s="127"/>
      <c r="PQ71" s="127"/>
      <c r="PR71" s="127"/>
      <c r="PS71" s="127"/>
      <c r="PT71" s="127"/>
      <c r="PU71" s="127"/>
      <c r="PV71" s="127"/>
      <c r="PW71" s="127"/>
      <c r="PX71" s="127"/>
    </row>
    <row r="72" spans="1:440" ht="14.25" customHeight="1">
      <c r="A72" s="320" t="s">
        <v>37</v>
      </c>
      <c r="B72" s="140" t="s">
        <v>38</v>
      </c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1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  <c r="BA72" s="141"/>
      <c r="BB72" s="141"/>
      <c r="BC72" s="141"/>
      <c r="BD72" s="141"/>
      <c r="BE72" s="141"/>
      <c r="BF72" s="141"/>
      <c r="BG72" s="141"/>
      <c r="BH72" s="141"/>
      <c r="BI72" s="141"/>
      <c r="BJ72" s="141"/>
      <c r="BK72" s="141"/>
      <c r="BL72" s="141"/>
      <c r="BM72" s="141"/>
      <c r="BN72" s="141"/>
      <c r="BO72" s="141"/>
      <c r="BP72" s="141"/>
      <c r="BQ72" s="141"/>
      <c r="BR72" s="141"/>
      <c r="BS72" s="141"/>
      <c r="BT72" s="141"/>
      <c r="BU72" s="141"/>
      <c r="BV72" s="141"/>
      <c r="BW72" s="141"/>
      <c r="BX72" s="141"/>
      <c r="BY72" s="141"/>
      <c r="BZ72" s="141"/>
      <c r="CA72" s="141"/>
      <c r="CB72" s="141"/>
      <c r="CC72" s="141"/>
      <c r="CD72" s="141"/>
      <c r="CE72" s="141"/>
      <c r="CF72" s="141"/>
      <c r="CG72" s="142"/>
      <c r="CH72" s="142"/>
      <c r="CI72" s="142"/>
      <c r="CJ72" s="142"/>
      <c r="CK72" s="143"/>
      <c r="CL72" s="127"/>
      <c r="CM72" s="141"/>
      <c r="CN72" s="141"/>
      <c r="CO72" s="141"/>
      <c r="CP72" s="141"/>
      <c r="CQ72" s="141"/>
      <c r="CR72" s="141"/>
      <c r="CS72" s="141"/>
      <c r="CT72" s="141"/>
      <c r="CU72" s="141"/>
      <c r="CV72" s="141"/>
      <c r="CW72" s="141"/>
      <c r="CX72" s="141"/>
      <c r="CY72" s="141"/>
      <c r="CZ72" s="141"/>
      <c r="DA72" s="141"/>
      <c r="DB72" s="141"/>
      <c r="DC72" s="141"/>
      <c r="DD72" s="141"/>
      <c r="DE72" s="141"/>
      <c r="DF72" s="141"/>
      <c r="DG72" s="141"/>
      <c r="DH72" s="141"/>
      <c r="DI72" s="141"/>
      <c r="DJ72" s="141"/>
      <c r="DK72" s="141"/>
      <c r="DL72" s="141"/>
      <c r="DM72" s="141"/>
      <c r="DN72" s="141"/>
      <c r="DO72" s="141"/>
      <c r="DP72" s="141"/>
      <c r="DQ72" s="141"/>
      <c r="DR72" s="141"/>
      <c r="DS72" s="141"/>
      <c r="DT72" s="141"/>
      <c r="DU72" s="141"/>
      <c r="DV72" s="141"/>
      <c r="DW72" s="141"/>
      <c r="DX72" s="141"/>
      <c r="DY72" s="141"/>
      <c r="DZ72" s="141"/>
      <c r="EA72" s="141"/>
      <c r="EB72" s="141"/>
      <c r="EC72" s="141"/>
      <c r="ED72" s="141"/>
      <c r="EE72" s="141"/>
      <c r="EF72" s="141"/>
      <c r="EG72" s="141"/>
      <c r="EH72" s="141"/>
      <c r="EI72" s="141"/>
      <c r="EJ72" s="141"/>
      <c r="EK72" s="141"/>
      <c r="EL72" s="141"/>
      <c r="EM72" s="141"/>
      <c r="EN72" s="141"/>
      <c r="EO72" s="141"/>
      <c r="EP72" s="141"/>
      <c r="EQ72" s="141"/>
      <c r="ER72" s="141"/>
      <c r="ES72" s="141"/>
      <c r="ET72" s="141"/>
      <c r="EU72" s="141"/>
      <c r="EV72" s="141"/>
      <c r="EW72" s="141"/>
      <c r="EX72" s="141"/>
      <c r="EY72" s="141"/>
      <c r="EZ72" s="141"/>
      <c r="FA72" s="142"/>
      <c r="FB72" s="142"/>
      <c r="FC72" s="142"/>
      <c r="FD72" s="142"/>
      <c r="FE72" s="143"/>
      <c r="FF72" s="127"/>
      <c r="FG72" s="141"/>
      <c r="FH72" s="141"/>
      <c r="FI72" s="141"/>
      <c r="FJ72" s="141"/>
      <c r="FK72" s="141"/>
      <c r="FL72" s="141"/>
      <c r="FM72" s="141"/>
      <c r="FN72" s="141"/>
      <c r="FO72" s="141"/>
      <c r="FP72" s="141"/>
      <c r="FQ72" s="141"/>
      <c r="FR72" s="141">
        <v>15</v>
      </c>
      <c r="FS72" s="141"/>
      <c r="FT72" s="141"/>
      <c r="FU72" s="141"/>
      <c r="FV72" s="141"/>
      <c r="FW72" s="141"/>
      <c r="FX72" s="141"/>
      <c r="FY72" s="141"/>
      <c r="FZ72" s="141">
        <v>74</v>
      </c>
      <c r="GA72" s="141"/>
      <c r="GB72" s="141"/>
      <c r="GC72" s="141"/>
      <c r="GD72" s="141"/>
      <c r="GE72" s="141"/>
      <c r="GF72" s="141"/>
      <c r="GG72" s="141"/>
      <c r="GH72" s="141"/>
      <c r="GI72" s="141"/>
      <c r="GJ72" s="141"/>
      <c r="GK72" s="141"/>
      <c r="GL72" s="141"/>
      <c r="GM72" s="141"/>
      <c r="GN72" s="141"/>
      <c r="GO72" s="141"/>
      <c r="GP72" s="141"/>
      <c r="GQ72" s="141"/>
      <c r="GR72" s="141"/>
      <c r="GS72" s="141"/>
      <c r="GT72" s="141"/>
      <c r="GU72" s="141"/>
      <c r="GV72" s="141"/>
      <c r="GW72" s="141"/>
      <c r="GX72" s="141"/>
      <c r="GY72" s="141"/>
      <c r="GZ72" s="141"/>
      <c r="HA72" s="141"/>
      <c r="HB72" s="141"/>
      <c r="HC72" s="141"/>
      <c r="HD72" s="141"/>
      <c r="HE72" s="141"/>
      <c r="HF72" s="141"/>
      <c r="HG72" s="141"/>
      <c r="HH72" s="141"/>
      <c r="HI72" s="141"/>
      <c r="HJ72" s="141"/>
      <c r="HK72" s="141"/>
      <c r="HL72" s="141"/>
      <c r="HM72" s="141"/>
      <c r="HN72" s="141"/>
      <c r="HO72" s="141"/>
      <c r="HP72" s="141"/>
      <c r="HQ72" s="141"/>
      <c r="HR72" s="141"/>
      <c r="HS72" s="141"/>
      <c r="HT72" s="141"/>
      <c r="HU72" s="142"/>
      <c r="HV72" s="142"/>
      <c r="HW72" s="142"/>
      <c r="HX72" s="142"/>
      <c r="HY72" s="143"/>
      <c r="HZ72" s="127"/>
      <c r="IA72" s="141"/>
      <c r="IB72" s="141"/>
      <c r="IC72" s="141"/>
      <c r="ID72" s="141"/>
      <c r="IE72" s="141"/>
      <c r="IF72" s="141"/>
      <c r="IG72" s="141"/>
      <c r="IH72" s="141"/>
      <c r="II72" s="141"/>
      <c r="IJ72" s="141"/>
      <c r="IK72" s="141">
        <v>3</v>
      </c>
      <c r="IL72" s="141">
        <v>3</v>
      </c>
      <c r="IM72" s="141"/>
      <c r="IN72" s="141"/>
      <c r="IO72" s="141"/>
      <c r="IP72" s="141"/>
      <c r="IQ72" s="141"/>
      <c r="IR72" s="141"/>
      <c r="IS72" s="141"/>
      <c r="IT72" s="141"/>
      <c r="IU72" s="141"/>
      <c r="IV72" s="141"/>
      <c r="IW72" s="141"/>
      <c r="IX72" s="141"/>
      <c r="IY72" s="141"/>
      <c r="IZ72" s="141"/>
      <c r="JA72" s="141"/>
      <c r="JB72" s="141">
        <v>6</v>
      </c>
      <c r="JC72" s="141"/>
      <c r="JD72" s="141"/>
      <c r="JE72" s="141"/>
      <c r="JF72" s="141"/>
      <c r="JG72" s="141"/>
      <c r="JH72" s="141"/>
      <c r="JI72" s="141"/>
      <c r="JJ72" s="141"/>
      <c r="JK72" s="141">
        <v>5</v>
      </c>
      <c r="JL72" s="141"/>
      <c r="JM72" s="141"/>
      <c r="JN72" s="141"/>
      <c r="JO72" s="141"/>
      <c r="JP72" s="141"/>
      <c r="JQ72" s="141"/>
      <c r="JR72" s="141"/>
      <c r="JS72" s="141"/>
      <c r="JT72" s="141"/>
      <c r="JU72" s="141"/>
      <c r="JV72" s="141"/>
      <c r="JW72" s="141"/>
      <c r="JX72" s="141"/>
      <c r="JY72" s="141"/>
      <c r="JZ72" s="141"/>
      <c r="KA72" s="141"/>
      <c r="KB72" s="141"/>
      <c r="KC72" s="141"/>
      <c r="KD72" s="141"/>
      <c r="KE72" s="141"/>
      <c r="KF72" s="141"/>
      <c r="KG72" s="141"/>
      <c r="KH72" s="141"/>
      <c r="KI72" s="141"/>
      <c r="KJ72" s="141"/>
      <c r="KK72" s="141"/>
      <c r="KL72" s="141"/>
      <c r="KM72" s="141"/>
      <c r="KN72" s="141"/>
      <c r="KO72" s="142"/>
      <c r="KP72" s="142"/>
      <c r="KQ72" s="142"/>
      <c r="KR72" s="142"/>
      <c r="KS72" s="143"/>
      <c r="KT72" s="167"/>
      <c r="KU72" s="141"/>
      <c r="KV72" s="141"/>
      <c r="KW72" s="141"/>
      <c r="KX72" s="141"/>
      <c r="KY72" s="141"/>
      <c r="KZ72" s="141"/>
      <c r="LA72" s="141"/>
      <c r="LB72" s="141"/>
      <c r="LC72" s="141"/>
      <c r="LD72" s="141">
        <v>33</v>
      </c>
      <c r="LE72" s="141"/>
      <c r="LF72" s="141"/>
      <c r="LG72" s="141"/>
      <c r="LH72" s="141"/>
      <c r="LI72" s="141"/>
      <c r="LJ72" s="141"/>
      <c r="LK72" s="141"/>
      <c r="LL72" s="141"/>
      <c r="LM72" s="141"/>
      <c r="LN72" s="141"/>
      <c r="LO72" s="141"/>
      <c r="LP72" s="141"/>
      <c r="LQ72" s="141"/>
      <c r="LR72" s="141"/>
      <c r="LS72" s="141"/>
      <c r="LT72" s="141"/>
      <c r="LU72" s="141"/>
      <c r="LV72" s="141"/>
      <c r="LW72" s="141"/>
      <c r="LX72" s="141"/>
      <c r="LY72" s="141"/>
      <c r="LZ72" s="141"/>
      <c r="MA72" s="141"/>
      <c r="MB72" s="141"/>
      <c r="MC72" s="141"/>
      <c r="MD72" s="141"/>
      <c r="ME72" s="141"/>
      <c r="MF72" s="141"/>
      <c r="MG72" s="141"/>
      <c r="MH72" s="141"/>
      <c r="MI72" s="141"/>
      <c r="MJ72" s="141"/>
      <c r="MK72" s="141"/>
      <c r="ML72" s="141"/>
      <c r="MM72" s="141"/>
      <c r="MN72" s="141"/>
      <c r="MO72" s="141"/>
      <c r="MP72" s="141"/>
      <c r="MQ72" s="141"/>
      <c r="MR72" s="141"/>
      <c r="MS72" s="141"/>
      <c r="MT72" s="141"/>
      <c r="MU72" s="141"/>
      <c r="MV72" s="141"/>
      <c r="MW72" s="141"/>
      <c r="MX72" s="141"/>
      <c r="MY72" s="141"/>
      <c r="MZ72" s="141"/>
      <c r="NA72" s="141"/>
      <c r="NB72" s="141"/>
      <c r="NC72" s="141"/>
      <c r="ND72" s="141"/>
      <c r="NE72" s="141"/>
      <c r="NF72" s="141"/>
      <c r="NG72" s="141"/>
      <c r="NH72" s="141"/>
      <c r="NI72" s="142"/>
      <c r="NJ72" s="142"/>
      <c r="NK72" s="142"/>
      <c r="NL72" s="142"/>
      <c r="NM72" s="143"/>
      <c r="NN72" s="127"/>
      <c r="NO72" s="127"/>
      <c r="NP72" s="127" t="s">
        <v>39</v>
      </c>
      <c r="NQ72" s="127">
        <f t="shared" si="20"/>
        <v>0</v>
      </c>
      <c r="NR72" s="127">
        <f t="shared" si="21"/>
        <v>21</v>
      </c>
      <c r="NS72" s="127">
        <f t="shared" si="11"/>
        <v>74</v>
      </c>
      <c r="NT72" s="127">
        <f t="shared" si="12"/>
        <v>0</v>
      </c>
      <c r="NU72" s="127">
        <f t="shared" si="13"/>
        <v>0</v>
      </c>
      <c r="NV72" s="127">
        <f t="shared" si="14"/>
        <v>0</v>
      </c>
      <c r="NW72" s="127">
        <f t="shared" si="15"/>
        <v>6</v>
      </c>
      <c r="NX72" s="127">
        <f t="shared" si="16"/>
        <v>0</v>
      </c>
      <c r="NY72" s="127">
        <f t="shared" si="17"/>
        <v>0</v>
      </c>
      <c r="NZ72" s="127">
        <f t="shared" si="18"/>
        <v>5</v>
      </c>
      <c r="OA72" s="127">
        <f t="shared" si="19"/>
        <v>33</v>
      </c>
      <c r="OB72" s="127"/>
      <c r="OC72" s="127"/>
      <c r="OD72" s="127"/>
      <c r="OE72" s="127"/>
      <c r="OF72" s="127"/>
      <c r="OG72" s="127"/>
      <c r="OH72" s="127"/>
      <c r="OI72" s="127"/>
      <c r="OJ72" s="127"/>
      <c r="OK72" s="127"/>
      <c r="OL72" s="127"/>
      <c r="OM72" s="127"/>
      <c r="ON72" s="127"/>
      <c r="OO72" s="127"/>
      <c r="OP72" s="127"/>
      <c r="OQ72" s="127"/>
      <c r="OR72" s="127"/>
      <c r="OS72" s="127"/>
      <c r="OT72" s="127"/>
      <c r="OU72" s="127"/>
      <c r="OV72" s="127"/>
      <c r="OW72" s="127"/>
      <c r="OX72" s="127"/>
      <c r="OY72" s="127"/>
      <c r="OZ72" s="127"/>
      <c r="PA72" s="127"/>
      <c r="PB72" s="127"/>
      <c r="PC72" s="127"/>
      <c r="PD72" s="127"/>
      <c r="PE72" s="127"/>
      <c r="PF72" s="127"/>
      <c r="PG72" s="127"/>
      <c r="PH72" s="127"/>
      <c r="PI72" s="127"/>
      <c r="PJ72" s="127"/>
      <c r="PK72" s="127"/>
      <c r="PL72" s="127"/>
      <c r="PM72" s="127"/>
      <c r="PN72" s="127"/>
      <c r="PO72" s="127"/>
      <c r="PP72" s="127"/>
      <c r="PQ72" s="127"/>
      <c r="PR72" s="127"/>
      <c r="PS72" s="127"/>
      <c r="PT72" s="127"/>
      <c r="PU72" s="127"/>
      <c r="PV72" s="127"/>
      <c r="PW72" s="127"/>
      <c r="PX72" s="127"/>
    </row>
    <row r="73" spans="1:440" ht="14.25" customHeight="1">
      <c r="A73" s="292"/>
      <c r="B73" s="145" t="s">
        <v>39</v>
      </c>
      <c r="C73" s="137"/>
      <c r="D73" s="137"/>
      <c r="E73" s="137"/>
      <c r="F73" s="137"/>
      <c r="G73" s="137"/>
      <c r="H73" s="137"/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  <c r="AV73" s="137"/>
      <c r="AW73" s="137"/>
      <c r="AX73" s="137"/>
      <c r="AY73" s="137"/>
      <c r="AZ73" s="137"/>
      <c r="BA73" s="137"/>
      <c r="BB73" s="137"/>
      <c r="BC73" s="137"/>
      <c r="BD73" s="137"/>
      <c r="BE73" s="137"/>
      <c r="BF73" s="137"/>
      <c r="BG73" s="137"/>
      <c r="BH73" s="137"/>
      <c r="BI73" s="137"/>
      <c r="BJ73" s="137"/>
      <c r="BK73" s="137"/>
      <c r="BL73" s="137"/>
      <c r="BM73" s="137"/>
      <c r="BN73" s="137"/>
      <c r="BO73" s="137"/>
      <c r="BP73" s="137"/>
      <c r="BQ73" s="137"/>
      <c r="BR73" s="137"/>
      <c r="BS73" s="137"/>
      <c r="BT73" s="137"/>
      <c r="BU73" s="137"/>
      <c r="BV73" s="137"/>
      <c r="BW73" s="137"/>
      <c r="BX73" s="137"/>
      <c r="BY73" s="137"/>
      <c r="BZ73" s="137"/>
      <c r="CA73" s="137"/>
      <c r="CB73" s="137"/>
      <c r="CC73" s="137"/>
      <c r="CD73" s="137"/>
      <c r="CE73" s="137"/>
      <c r="CF73" s="137"/>
      <c r="CG73" s="138"/>
      <c r="CH73" s="138"/>
      <c r="CI73" s="138"/>
      <c r="CJ73" s="138"/>
      <c r="CK73" s="139"/>
      <c r="CL73" s="127"/>
      <c r="CM73" s="137"/>
      <c r="CN73" s="137"/>
      <c r="CO73" s="137"/>
      <c r="CP73" s="137"/>
      <c r="CQ73" s="137"/>
      <c r="CR73" s="137"/>
      <c r="CS73" s="137"/>
      <c r="CT73" s="137"/>
      <c r="CU73" s="137"/>
      <c r="CV73" s="137"/>
      <c r="CW73" s="137"/>
      <c r="CX73" s="137"/>
      <c r="CY73" s="137"/>
      <c r="CZ73" s="137"/>
      <c r="DA73" s="137"/>
      <c r="DB73" s="137"/>
      <c r="DC73" s="137"/>
      <c r="DD73" s="137"/>
      <c r="DE73" s="137"/>
      <c r="DF73" s="137"/>
      <c r="DG73" s="137"/>
      <c r="DH73" s="137"/>
      <c r="DI73" s="137"/>
      <c r="DJ73" s="137"/>
      <c r="DK73" s="137"/>
      <c r="DL73" s="137"/>
      <c r="DM73" s="137"/>
      <c r="DN73" s="137"/>
      <c r="DO73" s="137"/>
      <c r="DP73" s="137"/>
      <c r="DQ73" s="137"/>
      <c r="DR73" s="137"/>
      <c r="DS73" s="137"/>
      <c r="DT73" s="137"/>
      <c r="DU73" s="137"/>
      <c r="DV73" s="137"/>
      <c r="DW73" s="137"/>
      <c r="DX73" s="137"/>
      <c r="DY73" s="137"/>
      <c r="DZ73" s="137"/>
      <c r="EA73" s="137"/>
      <c r="EB73" s="137"/>
      <c r="EC73" s="137"/>
      <c r="ED73" s="137"/>
      <c r="EE73" s="137"/>
      <c r="EF73" s="137"/>
      <c r="EG73" s="137"/>
      <c r="EH73" s="137"/>
      <c r="EI73" s="137"/>
      <c r="EJ73" s="137"/>
      <c r="EK73" s="137"/>
      <c r="EL73" s="137"/>
      <c r="EM73" s="137"/>
      <c r="EN73" s="137"/>
      <c r="EO73" s="137"/>
      <c r="EP73" s="137"/>
      <c r="EQ73" s="137"/>
      <c r="ER73" s="137"/>
      <c r="ES73" s="137"/>
      <c r="ET73" s="137"/>
      <c r="EU73" s="137"/>
      <c r="EV73" s="137"/>
      <c r="EW73" s="137"/>
      <c r="EX73" s="137"/>
      <c r="EY73" s="137"/>
      <c r="EZ73" s="137"/>
      <c r="FA73" s="138"/>
      <c r="FB73" s="138"/>
      <c r="FC73" s="138"/>
      <c r="FD73" s="138"/>
      <c r="FE73" s="139"/>
      <c r="FF73" s="127"/>
      <c r="FG73" s="137"/>
      <c r="FH73" s="137"/>
      <c r="FI73" s="137"/>
      <c r="FJ73" s="137"/>
      <c r="FK73" s="137"/>
      <c r="FL73" s="137"/>
      <c r="FM73" s="137"/>
      <c r="FN73" s="137"/>
      <c r="FO73" s="137"/>
      <c r="FP73" s="137"/>
      <c r="FQ73" s="137"/>
      <c r="FR73" s="137"/>
      <c r="FS73" s="137"/>
      <c r="FT73" s="137"/>
      <c r="FU73" s="137"/>
      <c r="FV73" s="137"/>
      <c r="FW73" s="137"/>
      <c r="FX73" s="137"/>
      <c r="FY73" s="137"/>
      <c r="FZ73" s="137"/>
      <c r="GA73" s="137"/>
      <c r="GB73" s="137"/>
      <c r="GC73" s="137"/>
      <c r="GD73" s="137"/>
      <c r="GE73" s="137"/>
      <c r="GF73" s="137"/>
      <c r="GG73" s="137"/>
      <c r="GH73" s="137"/>
      <c r="GI73" s="137"/>
      <c r="GJ73" s="137"/>
      <c r="GK73" s="137"/>
      <c r="GL73" s="137"/>
      <c r="GM73" s="137"/>
      <c r="GN73" s="137"/>
      <c r="GO73" s="137"/>
      <c r="GP73" s="137"/>
      <c r="GQ73" s="137"/>
      <c r="GR73" s="137"/>
      <c r="GS73" s="137"/>
      <c r="GT73" s="137"/>
      <c r="GU73" s="137"/>
      <c r="GV73" s="137"/>
      <c r="GW73" s="137"/>
      <c r="GX73" s="137"/>
      <c r="GY73" s="137"/>
      <c r="GZ73" s="137"/>
      <c r="HA73" s="137"/>
      <c r="HB73" s="137"/>
      <c r="HC73" s="137"/>
      <c r="HD73" s="137"/>
      <c r="HE73" s="137"/>
      <c r="HF73" s="137"/>
      <c r="HG73" s="137"/>
      <c r="HH73" s="137"/>
      <c r="HI73" s="137"/>
      <c r="HJ73" s="137"/>
      <c r="HK73" s="137"/>
      <c r="HL73" s="137"/>
      <c r="HM73" s="137"/>
      <c r="HN73" s="137"/>
      <c r="HO73" s="137"/>
      <c r="HP73" s="137"/>
      <c r="HQ73" s="137"/>
      <c r="HR73" s="137"/>
      <c r="HS73" s="137"/>
      <c r="HT73" s="137"/>
      <c r="HU73" s="138"/>
      <c r="HV73" s="138"/>
      <c r="HW73" s="138"/>
      <c r="HX73" s="138"/>
      <c r="HY73" s="139"/>
      <c r="HZ73" s="127"/>
      <c r="IA73" s="137"/>
      <c r="IB73" s="137"/>
      <c r="IC73" s="137"/>
      <c r="ID73" s="137"/>
      <c r="IE73" s="137"/>
      <c r="IF73" s="137"/>
      <c r="IG73" s="137"/>
      <c r="IH73" s="137"/>
      <c r="II73" s="137"/>
      <c r="IJ73" s="137"/>
      <c r="IK73" s="137"/>
      <c r="IL73" s="137"/>
      <c r="IM73" s="137"/>
      <c r="IN73" s="137"/>
      <c r="IO73" s="137"/>
      <c r="IP73" s="137"/>
      <c r="IQ73" s="137"/>
      <c r="IR73" s="137"/>
      <c r="IS73" s="137"/>
      <c r="IT73" s="137"/>
      <c r="IU73" s="137"/>
      <c r="IV73" s="137"/>
      <c r="IW73" s="137"/>
      <c r="IX73" s="137"/>
      <c r="IY73" s="137"/>
      <c r="IZ73" s="137"/>
      <c r="JA73" s="137"/>
      <c r="JB73" s="137"/>
      <c r="JC73" s="137"/>
      <c r="JD73" s="137"/>
      <c r="JE73" s="137"/>
      <c r="JF73" s="137"/>
      <c r="JG73" s="137"/>
      <c r="JH73" s="137"/>
      <c r="JI73" s="137"/>
      <c r="JJ73" s="137"/>
      <c r="JK73" s="137"/>
      <c r="JL73" s="137"/>
      <c r="JM73" s="137"/>
      <c r="JN73" s="137"/>
      <c r="JO73" s="137"/>
      <c r="JP73" s="137"/>
      <c r="JQ73" s="137"/>
      <c r="JR73" s="137"/>
      <c r="JS73" s="137"/>
      <c r="JT73" s="137"/>
      <c r="JU73" s="137"/>
      <c r="JV73" s="137"/>
      <c r="JW73" s="137"/>
      <c r="JX73" s="137"/>
      <c r="JY73" s="137"/>
      <c r="JZ73" s="137"/>
      <c r="KA73" s="137"/>
      <c r="KB73" s="137"/>
      <c r="KC73" s="137"/>
      <c r="KD73" s="137"/>
      <c r="KE73" s="137"/>
      <c r="KF73" s="137"/>
      <c r="KG73" s="137"/>
      <c r="KH73" s="137"/>
      <c r="KI73" s="137"/>
      <c r="KJ73" s="137"/>
      <c r="KK73" s="137"/>
      <c r="KL73" s="137"/>
      <c r="KM73" s="137"/>
      <c r="KN73" s="137"/>
      <c r="KO73" s="138"/>
      <c r="KP73" s="138"/>
      <c r="KQ73" s="138"/>
      <c r="KR73" s="138"/>
      <c r="KS73" s="139"/>
      <c r="KT73" s="167"/>
      <c r="KU73" s="137"/>
      <c r="KV73" s="137"/>
      <c r="KW73" s="137"/>
      <c r="KX73" s="137"/>
      <c r="KY73" s="137"/>
      <c r="KZ73" s="137"/>
      <c r="LA73" s="137"/>
      <c r="LB73" s="137"/>
      <c r="LC73" s="137"/>
      <c r="LD73" s="137"/>
      <c r="LE73" s="137"/>
      <c r="LF73" s="137"/>
      <c r="LG73" s="137"/>
      <c r="LH73" s="137"/>
      <c r="LI73" s="137"/>
      <c r="LJ73" s="137"/>
      <c r="LK73" s="137"/>
      <c r="LL73" s="137"/>
      <c r="LM73" s="137"/>
      <c r="LN73" s="137"/>
      <c r="LO73" s="137"/>
      <c r="LP73" s="137"/>
      <c r="LQ73" s="137"/>
      <c r="LR73" s="137"/>
      <c r="LS73" s="137"/>
      <c r="LT73" s="137"/>
      <c r="LU73" s="137"/>
      <c r="LV73" s="137"/>
      <c r="LW73" s="137"/>
      <c r="LX73" s="137"/>
      <c r="LY73" s="137"/>
      <c r="LZ73" s="137"/>
      <c r="MA73" s="137"/>
      <c r="MB73" s="137"/>
      <c r="MC73" s="137"/>
      <c r="MD73" s="137"/>
      <c r="ME73" s="137"/>
      <c r="MF73" s="137"/>
      <c r="MG73" s="137"/>
      <c r="MH73" s="137"/>
      <c r="MI73" s="137"/>
      <c r="MJ73" s="137"/>
      <c r="MK73" s="137"/>
      <c r="ML73" s="137"/>
      <c r="MM73" s="137"/>
      <c r="MN73" s="137"/>
      <c r="MO73" s="137"/>
      <c r="MP73" s="137"/>
      <c r="MQ73" s="137"/>
      <c r="MR73" s="137"/>
      <c r="MS73" s="137"/>
      <c r="MT73" s="137"/>
      <c r="MU73" s="137"/>
      <c r="MV73" s="137"/>
      <c r="MW73" s="137"/>
      <c r="MX73" s="137"/>
      <c r="MY73" s="137"/>
      <c r="MZ73" s="137"/>
      <c r="NA73" s="137"/>
      <c r="NB73" s="137"/>
      <c r="NC73" s="137"/>
      <c r="ND73" s="137"/>
      <c r="NE73" s="137"/>
      <c r="NF73" s="137"/>
      <c r="NG73" s="137"/>
      <c r="NH73" s="137"/>
      <c r="NI73" s="138"/>
      <c r="NJ73" s="138"/>
      <c r="NK73" s="138"/>
      <c r="NL73" s="138"/>
      <c r="NM73" s="139"/>
      <c r="NN73" s="127"/>
      <c r="NO73" s="127" t="s">
        <v>40</v>
      </c>
      <c r="NP73" s="127" t="s">
        <v>40</v>
      </c>
      <c r="NQ73" s="127">
        <f t="shared" si="20"/>
        <v>0</v>
      </c>
      <c r="NR73" s="127">
        <f t="shared" si="21"/>
        <v>0</v>
      </c>
      <c r="NS73" s="127">
        <f t="shared" si="11"/>
        <v>0</v>
      </c>
      <c r="NT73" s="127">
        <f t="shared" si="12"/>
        <v>0</v>
      </c>
      <c r="NU73" s="127">
        <f t="shared" si="13"/>
        <v>0</v>
      </c>
      <c r="NV73" s="127">
        <f t="shared" si="14"/>
        <v>0</v>
      </c>
      <c r="NW73" s="127">
        <f t="shared" si="15"/>
        <v>0</v>
      </c>
      <c r="NX73" s="127">
        <f t="shared" si="16"/>
        <v>0</v>
      </c>
      <c r="NY73" s="127">
        <f t="shared" si="17"/>
        <v>0</v>
      </c>
      <c r="NZ73" s="127">
        <f t="shared" si="18"/>
        <v>0</v>
      </c>
      <c r="OA73" s="127">
        <f t="shared" si="19"/>
        <v>0</v>
      </c>
      <c r="OB73" s="127"/>
      <c r="OC73" s="127"/>
      <c r="OD73" s="127"/>
      <c r="OE73" s="127"/>
      <c r="OF73" s="127"/>
      <c r="OG73" s="127"/>
      <c r="OH73" s="127"/>
      <c r="OI73" s="127"/>
      <c r="OJ73" s="127"/>
      <c r="OK73" s="127"/>
      <c r="OL73" s="127"/>
      <c r="OM73" s="127"/>
      <c r="ON73" s="127"/>
      <c r="OO73" s="127"/>
      <c r="OP73" s="127"/>
      <c r="OQ73" s="127"/>
      <c r="OR73" s="127"/>
      <c r="OS73" s="127"/>
      <c r="OT73" s="127"/>
      <c r="OU73" s="127"/>
      <c r="OV73" s="127"/>
      <c r="OW73" s="127"/>
      <c r="OX73" s="127"/>
      <c r="OY73" s="127"/>
      <c r="OZ73" s="127"/>
      <c r="PA73" s="127"/>
      <c r="PB73" s="127"/>
      <c r="PC73" s="127"/>
      <c r="PD73" s="127"/>
      <c r="PE73" s="127"/>
      <c r="PF73" s="127"/>
      <c r="PG73" s="127"/>
      <c r="PH73" s="127"/>
      <c r="PI73" s="127"/>
      <c r="PJ73" s="127"/>
      <c r="PK73" s="127"/>
      <c r="PL73" s="127"/>
      <c r="PM73" s="127"/>
      <c r="PN73" s="127"/>
      <c r="PO73" s="127"/>
      <c r="PP73" s="127"/>
      <c r="PQ73" s="127"/>
      <c r="PR73" s="127"/>
      <c r="PS73" s="127"/>
      <c r="PT73" s="127"/>
      <c r="PU73" s="127"/>
      <c r="PV73" s="127"/>
      <c r="PW73" s="127"/>
      <c r="PX73" s="127"/>
    </row>
    <row r="74" spans="1:440" ht="14.25" customHeight="1">
      <c r="A74" s="154" t="s">
        <v>40</v>
      </c>
      <c r="B74" s="145" t="s">
        <v>40</v>
      </c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  <c r="BI74" s="148"/>
      <c r="BJ74" s="148"/>
      <c r="BK74" s="148"/>
      <c r="BL74" s="148"/>
      <c r="BM74" s="148"/>
      <c r="BN74" s="148"/>
      <c r="BO74" s="148"/>
      <c r="BP74" s="148"/>
      <c r="BQ74" s="148"/>
      <c r="BR74" s="148"/>
      <c r="BS74" s="148"/>
      <c r="BT74" s="148"/>
      <c r="BU74" s="148"/>
      <c r="BV74" s="148"/>
      <c r="BW74" s="148"/>
      <c r="BX74" s="148"/>
      <c r="BY74" s="148"/>
      <c r="BZ74" s="148"/>
      <c r="CA74" s="148"/>
      <c r="CB74" s="148"/>
      <c r="CC74" s="148"/>
      <c r="CD74" s="148"/>
      <c r="CE74" s="148"/>
      <c r="CF74" s="148"/>
      <c r="CG74" s="149"/>
      <c r="CH74" s="149"/>
      <c r="CI74" s="149"/>
      <c r="CJ74" s="149"/>
      <c r="CK74" s="150"/>
      <c r="CL74" s="127"/>
      <c r="CM74" s="148"/>
      <c r="CN74" s="148"/>
      <c r="CO74" s="148"/>
      <c r="CP74" s="148"/>
      <c r="CQ74" s="148"/>
      <c r="CR74" s="148"/>
      <c r="CS74" s="148"/>
      <c r="CT74" s="148"/>
      <c r="CU74" s="148"/>
      <c r="CV74" s="148">
        <v>83</v>
      </c>
      <c r="CW74" s="148"/>
      <c r="CX74" s="148"/>
      <c r="CY74" s="148"/>
      <c r="CZ74" s="148"/>
      <c r="DA74" s="148"/>
      <c r="DB74" s="148"/>
      <c r="DC74" s="148"/>
      <c r="DD74" s="148"/>
      <c r="DE74" s="148"/>
      <c r="DF74" s="148"/>
      <c r="DG74" s="148"/>
      <c r="DH74" s="148"/>
      <c r="DI74" s="148"/>
      <c r="DJ74" s="148"/>
      <c r="DK74" s="148"/>
      <c r="DL74" s="148"/>
      <c r="DM74" s="148">
        <v>47</v>
      </c>
      <c r="DN74" s="148"/>
      <c r="DO74" s="148"/>
      <c r="DP74" s="148"/>
      <c r="DQ74" s="148"/>
      <c r="DR74" s="148"/>
      <c r="DS74" s="148"/>
      <c r="DT74" s="148"/>
      <c r="DU74" s="148"/>
      <c r="DV74" s="148"/>
      <c r="DW74" s="148"/>
      <c r="DX74" s="148"/>
      <c r="DY74" s="148"/>
      <c r="DZ74" s="148"/>
      <c r="EA74" s="148"/>
      <c r="EB74" s="148"/>
      <c r="EC74" s="148"/>
      <c r="ED74" s="148"/>
      <c r="EE74" s="148"/>
      <c r="EF74" s="148"/>
      <c r="EG74" s="148"/>
      <c r="EH74" s="148"/>
      <c r="EI74" s="148"/>
      <c r="EJ74" s="148"/>
      <c r="EK74" s="148"/>
      <c r="EL74" s="148"/>
      <c r="EM74" s="148"/>
      <c r="EN74" s="148"/>
      <c r="EO74" s="148"/>
      <c r="EP74" s="148"/>
      <c r="EQ74" s="148"/>
      <c r="ER74" s="148"/>
      <c r="ES74" s="148"/>
      <c r="ET74" s="148"/>
      <c r="EU74" s="148"/>
      <c r="EV74" s="148"/>
      <c r="EW74" s="148"/>
      <c r="EX74" s="148"/>
      <c r="EY74" s="148"/>
      <c r="EZ74" s="148"/>
      <c r="FA74" s="149"/>
      <c r="FB74" s="149"/>
      <c r="FC74" s="149"/>
      <c r="FD74" s="149"/>
      <c r="FE74" s="150"/>
      <c r="FF74" s="127"/>
      <c r="FG74" s="148"/>
      <c r="FH74" s="148"/>
      <c r="FI74" s="148"/>
      <c r="FJ74" s="148"/>
      <c r="FK74" s="148"/>
      <c r="FL74" s="148"/>
      <c r="FM74" s="148"/>
      <c r="FN74" s="148"/>
      <c r="FO74" s="148"/>
      <c r="FP74" s="148">
        <v>23</v>
      </c>
      <c r="FQ74" s="148"/>
      <c r="FR74" s="148"/>
      <c r="FS74" s="148"/>
      <c r="FT74" s="148"/>
      <c r="FU74" s="148"/>
      <c r="FV74" s="148"/>
      <c r="FW74" s="148"/>
      <c r="FX74" s="148"/>
      <c r="FY74" s="148"/>
      <c r="FZ74" s="148"/>
      <c r="GA74" s="148"/>
      <c r="GB74" s="148"/>
      <c r="GC74" s="148"/>
      <c r="GD74" s="148"/>
      <c r="GE74" s="148"/>
      <c r="GF74" s="148"/>
      <c r="GG74" s="148">
        <v>171</v>
      </c>
      <c r="GH74" s="148"/>
      <c r="GI74" s="148"/>
      <c r="GJ74" s="148"/>
      <c r="GK74" s="148"/>
      <c r="GL74" s="148"/>
      <c r="GM74" s="148"/>
      <c r="GN74" s="148"/>
      <c r="GO74" s="148"/>
      <c r="GP74" s="148">
        <v>7</v>
      </c>
      <c r="GQ74" s="148"/>
      <c r="GR74" s="148"/>
      <c r="GS74" s="148"/>
      <c r="GT74" s="148"/>
      <c r="GU74" s="148"/>
      <c r="GV74" s="148"/>
      <c r="GW74" s="148"/>
      <c r="GX74" s="148"/>
      <c r="GY74" s="148"/>
      <c r="GZ74" s="148"/>
      <c r="HA74" s="148"/>
      <c r="HB74" s="148"/>
      <c r="HC74" s="148"/>
      <c r="HD74" s="148"/>
      <c r="HE74" s="148"/>
      <c r="HF74" s="148"/>
      <c r="HG74" s="148"/>
      <c r="HH74" s="148"/>
      <c r="HI74" s="148"/>
      <c r="HJ74" s="148"/>
      <c r="HK74" s="148"/>
      <c r="HL74" s="148"/>
      <c r="HM74" s="148"/>
      <c r="HN74" s="148"/>
      <c r="HO74" s="148"/>
      <c r="HP74" s="148"/>
      <c r="HQ74" s="148"/>
      <c r="HR74" s="148"/>
      <c r="HS74" s="148"/>
      <c r="HT74" s="148"/>
      <c r="HU74" s="149"/>
      <c r="HV74" s="149"/>
      <c r="HW74" s="149"/>
      <c r="HX74" s="149"/>
      <c r="HY74" s="150"/>
      <c r="HZ74" s="127"/>
      <c r="IA74" s="148"/>
      <c r="IB74" s="148"/>
      <c r="IC74" s="148"/>
      <c r="ID74" s="148"/>
      <c r="IE74" s="148"/>
      <c r="IF74" s="148"/>
      <c r="IG74" s="148"/>
      <c r="IH74" s="148"/>
      <c r="II74" s="148"/>
      <c r="IJ74" s="148"/>
      <c r="IK74" s="148">
        <v>1</v>
      </c>
      <c r="IL74" s="148"/>
      <c r="IM74" s="148"/>
      <c r="IN74" s="148"/>
      <c r="IO74" s="148"/>
      <c r="IP74" s="148"/>
      <c r="IQ74" s="148"/>
      <c r="IR74" s="148"/>
      <c r="IS74" s="148"/>
      <c r="IT74" s="148"/>
      <c r="IU74" s="148"/>
      <c r="IV74" s="148"/>
      <c r="IW74" s="148"/>
      <c r="IX74" s="148"/>
      <c r="IY74" s="148"/>
      <c r="IZ74" s="148"/>
      <c r="JA74" s="148"/>
      <c r="JB74" s="148"/>
      <c r="JC74" s="148"/>
      <c r="JD74" s="148"/>
      <c r="JE74" s="148"/>
      <c r="JF74" s="148"/>
      <c r="JG74" s="148"/>
      <c r="JH74" s="148"/>
      <c r="JI74" s="148"/>
      <c r="JJ74" s="148"/>
      <c r="JK74" s="148"/>
      <c r="JL74" s="148"/>
      <c r="JM74" s="148"/>
      <c r="JN74" s="148"/>
      <c r="JO74" s="148"/>
      <c r="JP74" s="148"/>
      <c r="JQ74" s="148"/>
      <c r="JR74" s="148"/>
      <c r="JS74" s="148"/>
      <c r="JT74" s="148"/>
      <c r="JU74" s="148"/>
      <c r="JV74" s="148"/>
      <c r="JW74" s="148"/>
      <c r="JX74" s="148"/>
      <c r="JY74" s="148"/>
      <c r="JZ74" s="148"/>
      <c r="KA74" s="148"/>
      <c r="KB74" s="148"/>
      <c r="KC74" s="148"/>
      <c r="KD74" s="148"/>
      <c r="KE74" s="148"/>
      <c r="KF74" s="148"/>
      <c r="KG74" s="148"/>
      <c r="KH74" s="148"/>
      <c r="KI74" s="148"/>
      <c r="KJ74" s="148"/>
      <c r="KK74" s="148"/>
      <c r="KL74" s="148"/>
      <c r="KM74" s="148"/>
      <c r="KN74" s="148"/>
      <c r="KO74" s="149"/>
      <c r="KP74" s="149"/>
      <c r="KQ74" s="149"/>
      <c r="KR74" s="149"/>
      <c r="KS74" s="150"/>
      <c r="KT74" s="167"/>
      <c r="KU74" s="148"/>
      <c r="KV74" s="148"/>
      <c r="KW74" s="148"/>
      <c r="KX74" s="148"/>
      <c r="KY74" s="148"/>
      <c r="KZ74" s="148"/>
      <c r="LA74" s="148"/>
      <c r="LB74" s="148"/>
      <c r="LC74" s="148"/>
      <c r="LD74" s="148"/>
      <c r="LE74" s="148"/>
      <c r="LF74" s="148"/>
      <c r="LG74" s="148"/>
      <c r="LH74" s="148"/>
      <c r="LI74" s="148"/>
      <c r="LJ74" s="148"/>
      <c r="LK74" s="148"/>
      <c r="LL74" s="148"/>
      <c r="LM74" s="148"/>
      <c r="LN74" s="148"/>
      <c r="LO74" s="148"/>
      <c r="LP74" s="148"/>
      <c r="LQ74" s="148"/>
      <c r="LR74" s="148"/>
      <c r="LS74" s="148"/>
      <c r="LT74" s="148"/>
      <c r="LU74" s="148"/>
      <c r="LV74" s="148"/>
      <c r="LW74" s="148"/>
      <c r="LX74" s="148"/>
      <c r="LY74" s="148"/>
      <c r="LZ74" s="148"/>
      <c r="MA74" s="148"/>
      <c r="MB74" s="148"/>
      <c r="MC74" s="148"/>
      <c r="MD74" s="148"/>
      <c r="ME74" s="148"/>
      <c r="MF74" s="148"/>
      <c r="MG74" s="148"/>
      <c r="MH74" s="148"/>
      <c r="MI74" s="148"/>
      <c r="MJ74" s="148"/>
      <c r="MK74" s="148"/>
      <c r="ML74" s="148"/>
      <c r="MM74" s="148"/>
      <c r="MN74" s="148"/>
      <c r="MO74" s="148"/>
      <c r="MP74" s="148"/>
      <c r="MQ74" s="148"/>
      <c r="MR74" s="148"/>
      <c r="MS74" s="148"/>
      <c r="MT74" s="148"/>
      <c r="MU74" s="148"/>
      <c r="MV74" s="148"/>
      <c r="MW74" s="148"/>
      <c r="MX74" s="148"/>
      <c r="MY74" s="148"/>
      <c r="MZ74" s="148"/>
      <c r="NA74" s="148"/>
      <c r="NB74" s="148"/>
      <c r="NC74" s="148"/>
      <c r="ND74" s="148"/>
      <c r="NE74" s="148"/>
      <c r="NF74" s="148"/>
      <c r="NG74" s="148"/>
      <c r="NH74" s="148"/>
      <c r="NI74" s="149"/>
      <c r="NJ74" s="149"/>
      <c r="NK74" s="149"/>
      <c r="NL74" s="149"/>
      <c r="NM74" s="150"/>
      <c r="NN74" s="127"/>
      <c r="NO74" s="127" t="s">
        <v>41</v>
      </c>
      <c r="NP74" s="127" t="s">
        <v>42</v>
      </c>
      <c r="NQ74" s="127">
        <f t="shared" si="20"/>
        <v>0</v>
      </c>
      <c r="NR74" s="127">
        <f t="shared" si="21"/>
        <v>24</v>
      </c>
      <c r="NS74" s="127">
        <f t="shared" si="11"/>
        <v>83</v>
      </c>
      <c r="NT74" s="127">
        <f t="shared" si="12"/>
        <v>171</v>
      </c>
      <c r="NU74" s="127">
        <f t="shared" si="13"/>
        <v>54</v>
      </c>
      <c r="NV74" s="127">
        <f t="shared" si="14"/>
        <v>0</v>
      </c>
      <c r="NW74" s="127">
        <f t="shared" si="15"/>
        <v>0</v>
      </c>
      <c r="NX74" s="127">
        <f t="shared" si="16"/>
        <v>0</v>
      </c>
      <c r="NY74" s="127">
        <f t="shared" si="17"/>
        <v>0</v>
      </c>
      <c r="NZ74" s="127">
        <f t="shared" si="18"/>
        <v>0</v>
      </c>
      <c r="OA74" s="127">
        <f t="shared" si="19"/>
        <v>0</v>
      </c>
      <c r="OB74" s="127"/>
      <c r="OC74" s="127"/>
      <c r="OD74" s="127"/>
      <c r="OE74" s="127"/>
      <c r="OF74" s="127"/>
      <c r="OG74" s="127"/>
      <c r="OH74" s="127"/>
      <c r="OI74" s="127"/>
      <c r="OJ74" s="127"/>
      <c r="OK74" s="127"/>
      <c r="OL74" s="127"/>
      <c r="OM74" s="127"/>
      <c r="ON74" s="127"/>
      <c r="OO74" s="127"/>
      <c r="OP74" s="127"/>
      <c r="OQ74" s="127"/>
      <c r="OR74" s="127"/>
      <c r="OS74" s="127"/>
      <c r="OT74" s="127"/>
      <c r="OU74" s="127"/>
      <c r="OV74" s="127"/>
      <c r="OW74" s="127"/>
      <c r="OX74" s="127"/>
      <c r="OY74" s="127"/>
      <c r="OZ74" s="127"/>
      <c r="PA74" s="127"/>
      <c r="PB74" s="127"/>
      <c r="PC74" s="127"/>
      <c r="PD74" s="127"/>
      <c r="PE74" s="127"/>
      <c r="PF74" s="127"/>
      <c r="PG74" s="127"/>
      <c r="PH74" s="127"/>
      <c r="PI74" s="127"/>
      <c r="PJ74" s="127"/>
      <c r="PK74" s="127"/>
      <c r="PL74" s="127"/>
      <c r="PM74" s="127"/>
      <c r="PN74" s="127"/>
      <c r="PO74" s="127"/>
      <c r="PP74" s="127"/>
      <c r="PQ74" s="127"/>
      <c r="PR74" s="127"/>
      <c r="PS74" s="127"/>
      <c r="PT74" s="127"/>
      <c r="PU74" s="127"/>
      <c r="PV74" s="127"/>
      <c r="PW74" s="127"/>
      <c r="PX74" s="127"/>
    </row>
    <row r="75" spans="1:440" ht="14.25" customHeight="1">
      <c r="A75" s="323" t="s">
        <v>41</v>
      </c>
      <c r="B75" s="145" t="s">
        <v>42</v>
      </c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  <c r="BA75" s="141"/>
      <c r="BB75" s="141"/>
      <c r="BC75" s="141"/>
      <c r="BD75" s="141"/>
      <c r="BE75" s="141"/>
      <c r="BF75" s="141"/>
      <c r="BG75" s="141"/>
      <c r="BH75" s="141"/>
      <c r="BI75" s="141"/>
      <c r="BJ75" s="141"/>
      <c r="BK75" s="141"/>
      <c r="BL75" s="141"/>
      <c r="BM75" s="141"/>
      <c r="BN75" s="141"/>
      <c r="BO75" s="141"/>
      <c r="BP75" s="141"/>
      <c r="BQ75" s="141"/>
      <c r="BR75" s="141"/>
      <c r="BS75" s="141"/>
      <c r="BT75" s="141"/>
      <c r="BU75" s="141"/>
      <c r="BV75" s="141"/>
      <c r="BW75" s="141"/>
      <c r="BX75" s="141"/>
      <c r="BY75" s="141"/>
      <c r="BZ75" s="141"/>
      <c r="CA75" s="141"/>
      <c r="CB75" s="141"/>
      <c r="CC75" s="141"/>
      <c r="CD75" s="141"/>
      <c r="CE75" s="141"/>
      <c r="CF75" s="141"/>
      <c r="CG75" s="142"/>
      <c r="CH75" s="142"/>
      <c r="CI75" s="142"/>
      <c r="CJ75" s="142"/>
      <c r="CK75" s="143"/>
      <c r="CL75" s="127"/>
      <c r="CM75" s="141"/>
      <c r="CN75" s="141"/>
      <c r="CO75" s="141"/>
      <c r="CP75" s="141"/>
      <c r="CQ75" s="141"/>
      <c r="CR75" s="141"/>
      <c r="CS75" s="141"/>
      <c r="CT75" s="141"/>
      <c r="CU75" s="141"/>
      <c r="CV75" s="141"/>
      <c r="CW75" s="141"/>
      <c r="CX75" s="141"/>
      <c r="CY75" s="141"/>
      <c r="CZ75" s="141"/>
      <c r="DA75" s="141"/>
      <c r="DB75" s="141"/>
      <c r="DC75" s="141"/>
      <c r="DD75" s="141"/>
      <c r="DE75" s="141"/>
      <c r="DF75" s="141"/>
      <c r="DG75" s="141"/>
      <c r="DH75" s="141"/>
      <c r="DI75" s="141"/>
      <c r="DJ75" s="141"/>
      <c r="DK75" s="141"/>
      <c r="DL75" s="141"/>
      <c r="DM75" s="141"/>
      <c r="DN75" s="141"/>
      <c r="DO75" s="141"/>
      <c r="DP75" s="141"/>
      <c r="DQ75" s="141"/>
      <c r="DR75" s="141"/>
      <c r="DS75" s="141"/>
      <c r="DT75" s="141"/>
      <c r="DU75" s="141"/>
      <c r="DV75" s="141"/>
      <c r="DW75" s="141"/>
      <c r="DX75" s="141"/>
      <c r="DY75" s="141"/>
      <c r="DZ75" s="141"/>
      <c r="EA75" s="141"/>
      <c r="EB75" s="141"/>
      <c r="EC75" s="141"/>
      <c r="ED75" s="141"/>
      <c r="EE75" s="141"/>
      <c r="EF75" s="141"/>
      <c r="EG75" s="141"/>
      <c r="EH75" s="141"/>
      <c r="EI75" s="141"/>
      <c r="EJ75" s="141"/>
      <c r="EK75" s="141"/>
      <c r="EL75" s="141"/>
      <c r="EM75" s="141"/>
      <c r="EN75" s="141"/>
      <c r="EO75" s="141"/>
      <c r="EP75" s="141"/>
      <c r="EQ75" s="141"/>
      <c r="ER75" s="141"/>
      <c r="ES75" s="141"/>
      <c r="ET75" s="141"/>
      <c r="EU75" s="141"/>
      <c r="EV75" s="141"/>
      <c r="EW75" s="141"/>
      <c r="EX75" s="141"/>
      <c r="EY75" s="141"/>
      <c r="EZ75" s="141"/>
      <c r="FA75" s="142"/>
      <c r="FB75" s="142"/>
      <c r="FC75" s="142"/>
      <c r="FD75" s="142"/>
      <c r="FE75" s="143"/>
      <c r="FF75" s="127"/>
      <c r="FG75" s="141"/>
      <c r="FH75" s="141"/>
      <c r="FI75" s="141"/>
      <c r="FJ75" s="141"/>
      <c r="FK75" s="141"/>
      <c r="FL75" s="141"/>
      <c r="FM75" s="141"/>
      <c r="FN75" s="141"/>
      <c r="FO75" s="141"/>
      <c r="FP75" s="141"/>
      <c r="FQ75" s="141"/>
      <c r="FR75" s="141"/>
      <c r="FS75" s="141"/>
      <c r="FT75" s="141"/>
      <c r="FU75" s="141"/>
      <c r="FV75" s="141"/>
      <c r="FW75" s="141"/>
      <c r="FX75" s="141"/>
      <c r="FY75" s="141"/>
      <c r="FZ75" s="141"/>
      <c r="GA75" s="141"/>
      <c r="GB75" s="141"/>
      <c r="GC75" s="141"/>
      <c r="GD75" s="141"/>
      <c r="GE75" s="141"/>
      <c r="GF75" s="141"/>
      <c r="GG75" s="141"/>
      <c r="GH75" s="141"/>
      <c r="GI75" s="141"/>
      <c r="GJ75" s="141"/>
      <c r="GK75" s="141"/>
      <c r="GL75" s="141"/>
      <c r="GM75" s="141"/>
      <c r="GN75" s="141"/>
      <c r="GO75" s="141"/>
      <c r="GP75" s="141"/>
      <c r="GQ75" s="141"/>
      <c r="GR75" s="141"/>
      <c r="GS75" s="141"/>
      <c r="GT75" s="141"/>
      <c r="GU75" s="141"/>
      <c r="GV75" s="141"/>
      <c r="GW75" s="141"/>
      <c r="GX75" s="141"/>
      <c r="GY75" s="141"/>
      <c r="GZ75" s="141"/>
      <c r="HA75" s="141"/>
      <c r="HB75" s="141"/>
      <c r="HC75" s="141"/>
      <c r="HD75" s="141"/>
      <c r="HE75" s="141"/>
      <c r="HF75" s="141"/>
      <c r="HG75" s="141"/>
      <c r="HH75" s="141"/>
      <c r="HI75" s="141"/>
      <c r="HJ75" s="141"/>
      <c r="HK75" s="141"/>
      <c r="HL75" s="141"/>
      <c r="HM75" s="141"/>
      <c r="HN75" s="141"/>
      <c r="HO75" s="141"/>
      <c r="HP75" s="141"/>
      <c r="HQ75" s="141"/>
      <c r="HR75" s="141"/>
      <c r="HS75" s="141"/>
      <c r="HT75" s="141"/>
      <c r="HU75" s="142"/>
      <c r="HV75" s="142"/>
      <c r="HW75" s="142"/>
      <c r="HX75" s="142"/>
      <c r="HY75" s="143"/>
      <c r="HZ75" s="127"/>
      <c r="IA75" s="141"/>
      <c r="IB75" s="141"/>
      <c r="IC75" s="141"/>
      <c r="ID75" s="141"/>
      <c r="IE75" s="141"/>
      <c r="IF75" s="141"/>
      <c r="IG75" s="141"/>
      <c r="IH75" s="141"/>
      <c r="II75" s="141"/>
      <c r="IJ75" s="141"/>
      <c r="IK75" s="141">
        <v>1</v>
      </c>
      <c r="IL75" s="141"/>
      <c r="IM75" s="141"/>
      <c r="IN75" s="141"/>
      <c r="IO75" s="141"/>
      <c r="IP75" s="141"/>
      <c r="IQ75" s="141"/>
      <c r="IR75" s="141"/>
      <c r="IS75" s="141"/>
      <c r="IT75" s="141"/>
      <c r="IU75" s="141"/>
      <c r="IV75" s="141"/>
      <c r="IW75" s="141"/>
      <c r="IX75" s="141"/>
      <c r="IY75" s="141"/>
      <c r="IZ75" s="141"/>
      <c r="JA75" s="141"/>
      <c r="JB75" s="141">
        <v>3</v>
      </c>
      <c r="JC75" s="141"/>
      <c r="JD75" s="141"/>
      <c r="JE75" s="141"/>
      <c r="JF75" s="141"/>
      <c r="JG75" s="141"/>
      <c r="JH75" s="141"/>
      <c r="JI75" s="141"/>
      <c r="JJ75" s="141"/>
      <c r="JK75" s="141"/>
      <c r="JL75" s="141"/>
      <c r="JM75" s="141"/>
      <c r="JN75" s="141"/>
      <c r="JO75" s="141"/>
      <c r="JP75" s="141"/>
      <c r="JQ75" s="141"/>
      <c r="JR75" s="141"/>
      <c r="JS75" s="141"/>
      <c r="JT75" s="141"/>
      <c r="JU75" s="141"/>
      <c r="JV75" s="141"/>
      <c r="JW75" s="141"/>
      <c r="JX75" s="141"/>
      <c r="JY75" s="141"/>
      <c r="JZ75" s="141"/>
      <c r="KA75" s="141"/>
      <c r="KB75" s="141"/>
      <c r="KC75" s="141">
        <v>2</v>
      </c>
      <c r="KD75" s="141"/>
      <c r="KE75" s="141"/>
      <c r="KF75" s="141"/>
      <c r="KG75" s="141"/>
      <c r="KH75" s="141"/>
      <c r="KI75" s="141"/>
      <c r="KJ75" s="141"/>
      <c r="KK75" s="141"/>
      <c r="KL75" s="141"/>
      <c r="KM75" s="141"/>
      <c r="KN75" s="141"/>
      <c r="KO75" s="142"/>
      <c r="KP75" s="142"/>
      <c r="KQ75" s="142"/>
      <c r="KR75" s="142"/>
      <c r="KS75" s="143"/>
      <c r="KT75" s="167"/>
      <c r="KU75" s="141"/>
      <c r="KV75" s="141"/>
      <c r="KW75" s="141"/>
      <c r="KX75" s="141"/>
      <c r="KY75" s="141"/>
      <c r="KZ75" s="141"/>
      <c r="LA75" s="141"/>
      <c r="LB75" s="141"/>
      <c r="LC75" s="141"/>
      <c r="LD75" s="141"/>
      <c r="LE75" s="141"/>
      <c r="LF75" s="141"/>
      <c r="LG75" s="141"/>
      <c r="LH75" s="141"/>
      <c r="LI75" s="141"/>
      <c r="LJ75" s="141"/>
      <c r="LK75" s="141"/>
      <c r="LL75" s="141"/>
      <c r="LM75" s="141"/>
      <c r="LN75" s="141"/>
      <c r="LO75" s="141"/>
      <c r="LP75" s="141"/>
      <c r="LQ75" s="141"/>
      <c r="LR75" s="141"/>
      <c r="LS75" s="141"/>
      <c r="LT75" s="141"/>
      <c r="LU75" s="141"/>
      <c r="LV75" s="141"/>
      <c r="LW75" s="141"/>
      <c r="LX75" s="141"/>
      <c r="LY75" s="141"/>
      <c r="LZ75" s="141"/>
      <c r="MA75" s="141"/>
      <c r="MB75" s="141"/>
      <c r="MC75" s="141"/>
      <c r="MD75" s="141"/>
      <c r="ME75" s="141"/>
      <c r="MF75" s="141"/>
      <c r="MG75" s="141"/>
      <c r="MH75" s="141"/>
      <c r="MI75" s="141"/>
      <c r="MJ75" s="141"/>
      <c r="MK75" s="141"/>
      <c r="ML75" s="141"/>
      <c r="MM75" s="141"/>
      <c r="MN75" s="141"/>
      <c r="MO75" s="141"/>
      <c r="MP75" s="141"/>
      <c r="MQ75" s="141"/>
      <c r="MR75" s="141"/>
      <c r="MS75" s="141"/>
      <c r="MT75" s="141"/>
      <c r="MU75" s="141"/>
      <c r="MV75" s="141"/>
      <c r="MW75" s="141"/>
      <c r="MX75" s="141"/>
      <c r="MY75" s="141"/>
      <c r="MZ75" s="141"/>
      <c r="NA75" s="141"/>
      <c r="NB75" s="141"/>
      <c r="NC75" s="141"/>
      <c r="ND75" s="141"/>
      <c r="NE75" s="141"/>
      <c r="NF75" s="141"/>
      <c r="NG75" s="141"/>
      <c r="NH75" s="141"/>
      <c r="NI75" s="142"/>
      <c r="NJ75" s="142"/>
      <c r="NK75" s="142"/>
      <c r="NL75" s="142"/>
      <c r="NM75" s="143"/>
      <c r="NN75" s="127"/>
      <c r="NO75" s="127"/>
      <c r="NP75" s="127" t="s">
        <v>43</v>
      </c>
      <c r="NQ75" s="127">
        <f t="shared" si="20"/>
        <v>0</v>
      </c>
      <c r="NR75" s="127">
        <f t="shared" si="21"/>
        <v>1</v>
      </c>
      <c r="NS75" s="127">
        <f t="shared" si="11"/>
        <v>0</v>
      </c>
      <c r="NT75" s="127">
        <f t="shared" si="12"/>
        <v>2</v>
      </c>
      <c r="NU75" s="127">
        <f t="shared" si="13"/>
        <v>0</v>
      </c>
      <c r="NV75" s="127">
        <f t="shared" si="14"/>
        <v>0</v>
      </c>
      <c r="NW75" s="127">
        <f t="shared" si="15"/>
        <v>3</v>
      </c>
      <c r="NX75" s="127">
        <f t="shared" si="16"/>
        <v>0</v>
      </c>
      <c r="NY75" s="127">
        <f t="shared" si="17"/>
        <v>0</v>
      </c>
      <c r="NZ75" s="127">
        <f t="shared" si="18"/>
        <v>0</v>
      </c>
      <c r="OA75" s="127">
        <f t="shared" si="19"/>
        <v>0</v>
      </c>
      <c r="OB75" s="127"/>
      <c r="OC75" s="127"/>
      <c r="OD75" s="127"/>
      <c r="OE75" s="127"/>
      <c r="OF75" s="127"/>
      <c r="OG75" s="127"/>
      <c r="OH75" s="127"/>
      <c r="OI75" s="127"/>
      <c r="OJ75" s="127"/>
      <c r="OK75" s="127"/>
      <c r="OL75" s="127"/>
      <c r="OM75" s="127"/>
      <c r="ON75" s="127"/>
      <c r="OO75" s="127"/>
      <c r="OP75" s="127"/>
      <c r="OQ75" s="127"/>
      <c r="OR75" s="127"/>
      <c r="OS75" s="127"/>
      <c r="OT75" s="127"/>
      <c r="OU75" s="127"/>
      <c r="OV75" s="127"/>
      <c r="OW75" s="127"/>
      <c r="OX75" s="127"/>
      <c r="OY75" s="127"/>
      <c r="OZ75" s="127"/>
      <c r="PA75" s="127"/>
      <c r="PB75" s="127"/>
      <c r="PC75" s="127"/>
      <c r="PD75" s="127"/>
      <c r="PE75" s="127"/>
      <c r="PF75" s="127"/>
      <c r="PG75" s="127"/>
      <c r="PH75" s="127"/>
      <c r="PI75" s="127"/>
      <c r="PJ75" s="127"/>
      <c r="PK75" s="127"/>
      <c r="PL75" s="127"/>
      <c r="PM75" s="127"/>
      <c r="PN75" s="127"/>
      <c r="PO75" s="127"/>
      <c r="PP75" s="127"/>
      <c r="PQ75" s="127"/>
      <c r="PR75" s="127"/>
      <c r="PS75" s="127"/>
      <c r="PT75" s="127"/>
      <c r="PU75" s="127"/>
      <c r="PV75" s="127"/>
      <c r="PW75" s="127"/>
      <c r="PX75" s="127"/>
    </row>
    <row r="76" spans="1:440" ht="14.25" customHeight="1">
      <c r="A76" s="324"/>
      <c r="B76" s="145" t="s">
        <v>43</v>
      </c>
      <c r="C76" s="137"/>
      <c r="D76" s="137"/>
      <c r="E76" s="137"/>
      <c r="F76" s="137"/>
      <c r="G76" s="137"/>
      <c r="H76" s="137"/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  <c r="AR76" s="137"/>
      <c r="AS76" s="127"/>
      <c r="AT76" s="137"/>
      <c r="AU76" s="137"/>
      <c r="AV76" s="137"/>
      <c r="AW76" s="137"/>
      <c r="AX76" s="137"/>
      <c r="AY76" s="137"/>
      <c r="AZ76" s="137"/>
      <c r="BA76" s="137"/>
      <c r="BB76" s="137"/>
      <c r="BC76" s="137"/>
      <c r="BD76" s="137"/>
      <c r="BE76" s="137"/>
      <c r="BF76" s="137"/>
      <c r="BG76" s="137"/>
      <c r="BH76" s="137"/>
      <c r="BI76" s="137"/>
      <c r="BJ76" s="137"/>
      <c r="BK76" s="137"/>
      <c r="BL76" s="137"/>
      <c r="BM76" s="137"/>
      <c r="BN76" s="137"/>
      <c r="BO76" s="137"/>
      <c r="BP76" s="137"/>
      <c r="BQ76" s="137"/>
      <c r="BR76" s="137"/>
      <c r="BS76" s="137"/>
      <c r="BT76" s="137"/>
      <c r="BU76" s="137"/>
      <c r="BV76" s="137"/>
      <c r="BW76" s="137"/>
      <c r="BX76" s="137"/>
      <c r="BY76" s="137"/>
      <c r="BZ76" s="137"/>
      <c r="CA76" s="137"/>
      <c r="CB76" s="137"/>
      <c r="CC76" s="137"/>
      <c r="CD76" s="137"/>
      <c r="CE76" s="137"/>
      <c r="CF76" s="137"/>
      <c r="CG76" s="138"/>
      <c r="CH76" s="138"/>
      <c r="CI76" s="138"/>
      <c r="CJ76" s="138"/>
      <c r="CK76" s="139"/>
      <c r="CL76" s="127"/>
      <c r="CM76" s="137"/>
      <c r="CN76" s="137"/>
      <c r="CO76" s="137"/>
      <c r="CP76" s="137"/>
      <c r="CQ76" s="137"/>
      <c r="CR76" s="137"/>
      <c r="CS76" s="137"/>
      <c r="CT76" s="137"/>
      <c r="CU76" s="137"/>
      <c r="CV76" s="137"/>
      <c r="CW76" s="137"/>
      <c r="CX76" s="137">
        <v>6</v>
      </c>
      <c r="CY76" s="137"/>
      <c r="CZ76" s="137"/>
      <c r="DA76" s="137"/>
      <c r="DB76" s="137"/>
      <c r="DC76" s="137"/>
      <c r="DD76" s="137"/>
      <c r="DE76" s="137"/>
      <c r="DF76" s="137"/>
      <c r="DG76" s="137"/>
      <c r="DH76" s="137"/>
      <c r="DI76" s="137"/>
      <c r="DJ76" s="137"/>
      <c r="DK76" s="137"/>
      <c r="DL76" s="137"/>
      <c r="DM76" s="127"/>
      <c r="DN76" s="137"/>
      <c r="DO76" s="137"/>
      <c r="DP76" s="137"/>
      <c r="DQ76" s="137"/>
      <c r="DR76" s="137"/>
      <c r="DS76" s="137"/>
      <c r="DT76" s="137"/>
      <c r="DU76" s="137"/>
      <c r="DV76" s="137"/>
      <c r="DW76" s="137"/>
      <c r="DX76" s="137"/>
      <c r="DY76" s="137"/>
      <c r="DZ76" s="137"/>
      <c r="EA76" s="137"/>
      <c r="EB76" s="137"/>
      <c r="EC76" s="137"/>
      <c r="ED76" s="137"/>
      <c r="EE76" s="137"/>
      <c r="EF76" s="137"/>
      <c r="EG76" s="137"/>
      <c r="EH76" s="137"/>
      <c r="EI76" s="137"/>
      <c r="EJ76" s="137"/>
      <c r="EK76" s="137">
        <v>3</v>
      </c>
      <c r="EL76" s="137"/>
      <c r="EM76" s="137"/>
      <c r="EN76" s="137"/>
      <c r="EO76" s="137"/>
      <c r="EP76" s="137"/>
      <c r="EQ76" s="137"/>
      <c r="ER76" s="137"/>
      <c r="ES76" s="137"/>
      <c r="ET76" s="137"/>
      <c r="EU76" s="137"/>
      <c r="EV76" s="137"/>
      <c r="EW76" s="137"/>
      <c r="EX76" s="137"/>
      <c r="EY76" s="137"/>
      <c r="EZ76" s="137"/>
      <c r="FA76" s="138"/>
      <c r="FB76" s="138"/>
      <c r="FC76" s="138"/>
      <c r="FD76" s="138"/>
      <c r="FE76" s="139"/>
      <c r="FF76" s="127"/>
      <c r="FG76" s="137"/>
      <c r="FH76" s="137"/>
      <c r="FI76" s="137"/>
      <c r="FJ76" s="137"/>
      <c r="FK76" s="137"/>
      <c r="FL76" s="137"/>
      <c r="FM76" s="137"/>
      <c r="FN76" s="137"/>
      <c r="FO76" s="137"/>
      <c r="FP76" s="137"/>
      <c r="FQ76" s="137"/>
      <c r="FR76" s="137">
        <v>3</v>
      </c>
      <c r="FS76" s="137"/>
      <c r="FT76" s="137"/>
      <c r="FU76" s="137"/>
      <c r="FV76" s="137"/>
      <c r="FW76" s="137"/>
      <c r="FX76" s="137"/>
      <c r="FY76" s="137"/>
      <c r="FZ76" s="137"/>
      <c r="GA76" s="137"/>
      <c r="GB76" s="137"/>
      <c r="GC76" s="137"/>
      <c r="GD76" s="137"/>
      <c r="GE76" s="137"/>
      <c r="GF76" s="137"/>
      <c r="GG76" s="127"/>
      <c r="GH76" s="137"/>
      <c r="GI76" s="137"/>
      <c r="GJ76" s="137"/>
      <c r="GK76" s="137"/>
      <c r="GL76" s="137"/>
      <c r="GM76" s="137"/>
      <c r="GN76" s="137"/>
      <c r="GO76" s="137"/>
      <c r="GP76" s="137"/>
      <c r="GQ76" s="137"/>
      <c r="GR76" s="137"/>
      <c r="GS76" s="137"/>
      <c r="GT76" s="137"/>
      <c r="GU76" s="137"/>
      <c r="GV76" s="137"/>
      <c r="GW76" s="137"/>
      <c r="GX76" s="137"/>
      <c r="GY76" s="137"/>
      <c r="GZ76" s="137"/>
      <c r="HA76" s="137"/>
      <c r="HB76" s="137"/>
      <c r="HC76" s="137"/>
      <c r="HD76" s="137"/>
      <c r="HE76" s="137"/>
      <c r="HF76" s="137"/>
      <c r="HG76" s="137"/>
      <c r="HH76" s="137"/>
      <c r="HI76" s="137"/>
      <c r="HJ76" s="137"/>
      <c r="HK76" s="137"/>
      <c r="HL76" s="137"/>
      <c r="HM76" s="137"/>
      <c r="HN76" s="137"/>
      <c r="HO76" s="137"/>
      <c r="HP76" s="137"/>
      <c r="HQ76" s="137"/>
      <c r="HR76" s="137"/>
      <c r="HS76" s="137"/>
      <c r="HT76" s="137"/>
      <c r="HU76" s="138"/>
      <c r="HV76" s="138"/>
      <c r="HW76" s="138"/>
      <c r="HX76" s="138"/>
      <c r="HY76" s="139"/>
      <c r="HZ76" s="127"/>
      <c r="IA76" s="137"/>
      <c r="IB76" s="137"/>
      <c r="IC76" s="137"/>
      <c r="ID76" s="137"/>
      <c r="IE76" s="137"/>
      <c r="IF76" s="137"/>
      <c r="IG76" s="137"/>
      <c r="IH76" s="137"/>
      <c r="II76" s="137"/>
      <c r="IJ76" s="137"/>
      <c r="IK76" s="137">
        <v>15</v>
      </c>
      <c r="IL76" s="137"/>
      <c r="IM76" s="137"/>
      <c r="IN76" s="137"/>
      <c r="IO76" s="137"/>
      <c r="IP76" s="137"/>
      <c r="IQ76" s="137"/>
      <c r="IR76" s="137"/>
      <c r="IS76" s="137"/>
      <c r="IT76" s="137"/>
      <c r="IU76" s="137"/>
      <c r="IV76" s="137"/>
      <c r="IW76" s="137"/>
      <c r="IX76" s="137"/>
      <c r="IY76" s="137"/>
      <c r="IZ76" s="137"/>
      <c r="JA76" s="127"/>
      <c r="JB76" s="137"/>
      <c r="JC76" s="137"/>
      <c r="JD76" s="137"/>
      <c r="JE76" s="137"/>
      <c r="JF76" s="137"/>
      <c r="JG76" s="137"/>
      <c r="JH76" s="137"/>
      <c r="JI76" s="137"/>
      <c r="JJ76" s="137"/>
      <c r="JK76" s="137"/>
      <c r="JL76" s="137"/>
      <c r="JM76" s="137"/>
      <c r="JN76" s="137"/>
      <c r="JO76" s="137"/>
      <c r="JP76" s="137"/>
      <c r="JQ76" s="137"/>
      <c r="JR76" s="137"/>
      <c r="JS76" s="137"/>
      <c r="JT76" s="137"/>
      <c r="JU76" s="137"/>
      <c r="JV76" s="137"/>
      <c r="JW76" s="137"/>
      <c r="JX76" s="137"/>
      <c r="JY76" s="137"/>
      <c r="JZ76" s="137"/>
      <c r="KA76" s="137"/>
      <c r="KB76" s="137"/>
      <c r="KC76" s="137">
        <v>20</v>
      </c>
      <c r="KD76" s="137"/>
      <c r="KE76" s="137"/>
      <c r="KF76" s="137"/>
      <c r="KG76" s="137"/>
      <c r="KH76" s="137"/>
      <c r="KI76" s="137"/>
      <c r="KJ76" s="137"/>
      <c r="KK76" s="137"/>
      <c r="KL76" s="137"/>
      <c r="KM76" s="137"/>
      <c r="KN76" s="137"/>
      <c r="KO76" s="138"/>
      <c r="KP76" s="138"/>
      <c r="KQ76" s="138"/>
      <c r="KR76" s="138"/>
      <c r="KS76" s="139"/>
      <c r="KT76" s="167"/>
      <c r="KU76" s="137"/>
      <c r="KV76" s="137"/>
      <c r="KW76" s="137"/>
      <c r="KX76" s="137"/>
      <c r="KY76" s="137"/>
      <c r="KZ76" s="137"/>
      <c r="LA76" s="137"/>
      <c r="LB76" s="137"/>
      <c r="LC76" s="137"/>
      <c r="LD76" s="137"/>
      <c r="LE76" s="137"/>
      <c r="LF76" s="137"/>
      <c r="LG76" s="137"/>
      <c r="LH76" s="137"/>
      <c r="LI76" s="137"/>
      <c r="LJ76" s="137"/>
      <c r="LK76" s="137"/>
      <c r="LL76" s="137"/>
      <c r="LM76" s="137"/>
      <c r="LN76" s="137"/>
      <c r="LO76" s="137"/>
      <c r="LP76" s="137"/>
      <c r="LQ76" s="137"/>
      <c r="LR76" s="137"/>
      <c r="LS76" s="137"/>
      <c r="LT76" s="137"/>
      <c r="LU76" s="127"/>
      <c r="LV76" s="137"/>
      <c r="LW76" s="137"/>
      <c r="LX76" s="137"/>
      <c r="LY76" s="137"/>
      <c r="LZ76" s="137"/>
      <c r="MA76" s="137"/>
      <c r="MB76" s="137"/>
      <c r="MC76" s="137"/>
      <c r="MD76" s="137"/>
      <c r="ME76" s="137"/>
      <c r="MF76" s="137"/>
      <c r="MG76" s="137"/>
      <c r="MH76" s="137"/>
      <c r="MI76" s="137"/>
      <c r="MJ76" s="137"/>
      <c r="MK76" s="137"/>
      <c r="ML76" s="137"/>
      <c r="MM76" s="137"/>
      <c r="MN76" s="137"/>
      <c r="MO76" s="137"/>
      <c r="MP76" s="137"/>
      <c r="MQ76" s="137"/>
      <c r="MR76" s="137"/>
      <c r="MS76" s="137"/>
      <c r="MT76" s="137"/>
      <c r="MU76" s="137"/>
      <c r="MV76" s="137"/>
      <c r="MW76" s="137"/>
      <c r="MX76" s="137"/>
      <c r="MY76" s="137"/>
      <c r="MZ76" s="137"/>
      <c r="NA76" s="137"/>
      <c r="NB76" s="137"/>
      <c r="NC76" s="137"/>
      <c r="ND76" s="137"/>
      <c r="NE76" s="137"/>
      <c r="NF76" s="137"/>
      <c r="NG76" s="137"/>
      <c r="NH76" s="137"/>
      <c r="NI76" s="138"/>
      <c r="NJ76" s="138"/>
      <c r="NK76" s="138"/>
      <c r="NL76" s="138"/>
      <c r="NM76" s="139"/>
      <c r="NN76" s="127"/>
      <c r="NO76" s="127" t="s">
        <v>44</v>
      </c>
      <c r="NP76" s="127" t="s">
        <v>45</v>
      </c>
      <c r="NQ76" s="127">
        <f t="shared" si="20"/>
        <v>0</v>
      </c>
      <c r="NR76" s="127">
        <f t="shared" si="21"/>
        <v>18</v>
      </c>
      <c r="NS76" s="127">
        <f t="shared" si="11"/>
        <v>6</v>
      </c>
      <c r="NT76" s="127">
        <f t="shared" si="12"/>
        <v>20</v>
      </c>
      <c r="NU76" s="127">
        <f t="shared" si="13"/>
        <v>0</v>
      </c>
      <c r="NV76" s="127">
        <f t="shared" si="14"/>
        <v>0</v>
      </c>
      <c r="NW76" s="127">
        <f t="shared" si="15"/>
        <v>0</v>
      </c>
      <c r="NX76" s="127">
        <f t="shared" si="16"/>
        <v>3</v>
      </c>
      <c r="NY76" s="127">
        <f t="shared" si="17"/>
        <v>0</v>
      </c>
      <c r="NZ76" s="127">
        <f t="shared" si="18"/>
        <v>0</v>
      </c>
      <c r="OA76" s="127">
        <f t="shared" si="19"/>
        <v>0</v>
      </c>
      <c r="OB76" s="127"/>
      <c r="OC76" s="127"/>
      <c r="OD76" s="127"/>
      <c r="OE76" s="127"/>
      <c r="OF76" s="127"/>
      <c r="OG76" s="127"/>
      <c r="OH76" s="127"/>
      <c r="OI76" s="127"/>
      <c r="OJ76" s="127"/>
      <c r="OK76" s="127"/>
      <c r="OL76" s="127"/>
      <c r="OM76" s="127"/>
      <c r="ON76" s="127"/>
      <c r="OO76" s="127"/>
      <c r="OP76" s="127"/>
      <c r="OQ76" s="127"/>
      <c r="OR76" s="127"/>
      <c r="OS76" s="127"/>
      <c r="OT76" s="127"/>
      <c r="OU76" s="127"/>
      <c r="OV76" s="127"/>
      <c r="OW76" s="127"/>
      <c r="OX76" s="127"/>
      <c r="OY76" s="127"/>
      <c r="OZ76" s="127"/>
      <c r="PA76" s="127"/>
      <c r="PB76" s="127"/>
      <c r="PC76" s="127"/>
      <c r="PD76" s="127"/>
      <c r="PE76" s="127"/>
      <c r="PF76" s="127"/>
      <c r="PG76" s="127"/>
      <c r="PH76" s="127"/>
      <c r="PI76" s="127"/>
      <c r="PJ76" s="127"/>
      <c r="PK76" s="127"/>
      <c r="PL76" s="127"/>
      <c r="PM76" s="127"/>
      <c r="PN76" s="127"/>
      <c r="PO76" s="127"/>
      <c r="PP76" s="127"/>
      <c r="PQ76" s="127"/>
      <c r="PR76" s="127"/>
      <c r="PS76" s="127"/>
      <c r="PT76" s="127"/>
      <c r="PU76" s="127"/>
      <c r="PV76" s="127"/>
      <c r="PW76" s="127"/>
      <c r="PX76" s="127"/>
    </row>
    <row r="77" spans="1:440" ht="41.25" customHeight="1">
      <c r="A77" s="155" t="s">
        <v>44</v>
      </c>
      <c r="B77" s="156" t="s">
        <v>45</v>
      </c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31">
        <v>2</v>
      </c>
      <c r="W77" s="126"/>
      <c r="X77" s="126"/>
      <c r="Y77" s="126"/>
      <c r="Z77" s="126"/>
      <c r="AA77" s="126"/>
      <c r="AB77" s="126"/>
      <c r="AC77" s="126"/>
      <c r="AD77" s="126"/>
      <c r="AE77" s="126"/>
      <c r="AF77" s="126"/>
      <c r="AG77" s="126"/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31">
        <v>40</v>
      </c>
      <c r="AS77" s="131">
        <v>5</v>
      </c>
      <c r="AT77" s="131">
        <v>5</v>
      </c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  <c r="BI77" s="126"/>
      <c r="BJ77" s="126"/>
      <c r="BK77" s="126"/>
      <c r="BL77" s="126"/>
      <c r="BM77" s="126"/>
      <c r="BN77" s="126"/>
      <c r="BO77" s="126"/>
      <c r="BP77" s="126"/>
      <c r="BQ77" s="126"/>
      <c r="BR77" s="126"/>
      <c r="BS77" s="126"/>
      <c r="BT77" s="126"/>
      <c r="BU77" s="126"/>
      <c r="BV77" s="126"/>
      <c r="BW77" s="126"/>
      <c r="BX77" s="126"/>
      <c r="BY77" s="126"/>
      <c r="BZ77" s="126"/>
      <c r="CA77" s="126"/>
      <c r="CB77" s="126"/>
      <c r="CC77" s="126"/>
      <c r="CD77" s="126"/>
      <c r="CE77" s="126"/>
      <c r="CF77" s="126"/>
      <c r="CG77" s="128"/>
      <c r="CH77" s="128"/>
      <c r="CI77" s="128"/>
      <c r="CJ77" s="128"/>
      <c r="CK77" s="129"/>
      <c r="CL77" s="127"/>
      <c r="CM77" s="126"/>
      <c r="CN77" s="126"/>
      <c r="CO77" s="126"/>
      <c r="CP77" s="126"/>
      <c r="CQ77" s="126"/>
      <c r="CR77" s="126"/>
      <c r="CS77" s="126"/>
      <c r="CT77" s="126"/>
      <c r="CU77" s="126"/>
      <c r="CV77" s="126"/>
      <c r="CW77" s="126">
        <v>15</v>
      </c>
      <c r="CX77" s="126"/>
      <c r="CY77" s="126"/>
      <c r="CZ77" s="126">
        <v>10</v>
      </c>
      <c r="DA77" s="126"/>
      <c r="DB77" s="126"/>
      <c r="DC77" s="126"/>
      <c r="DD77" s="126"/>
      <c r="DE77" s="126"/>
      <c r="DF77" s="126"/>
      <c r="DG77" s="126"/>
      <c r="DH77" s="126"/>
      <c r="DI77" s="126"/>
      <c r="DJ77" s="126"/>
      <c r="DK77" s="126"/>
      <c r="DL77" s="126">
        <v>40</v>
      </c>
      <c r="DM77" s="126"/>
      <c r="DN77" s="126">
        <v>10</v>
      </c>
      <c r="DO77" s="126"/>
      <c r="DP77" s="126"/>
      <c r="DQ77" s="126"/>
      <c r="DR77" s="126"/>
      <c r="DS77" s="126"/>
      <c r="DT77" s="126"/>
      <c r="DU77" s="126"/>
      <c r="DV77" s="126"/>
      <c r="DW77" s="126"/>
      <c r="DX77" s="126"/>
      <c r="DY77" s="126"/>
      <c r="DZ77" s="126"/>
      <c r="EA77" s="126"/>
      <c r="EB77" s="126"/>
      <c r="EC77" s="126"/>
      <c r="ED77" s="126"/>
      <c r="EE77" s="126"/>
      <c r="EF77" s="126"/>
      <c r="EG77" s="126"/>
      <c r="EH77" s="126"/>
      <c r="EI77" s="126"/>
      <c r="EJ77" s="126"/>
      <c r="EK77" s="126"/>
      <c r="EL77" s="126"/>
      <c r="EM77" s="126"/>
      <c r="EN77" s="126"/>
      <c r="EO77" s="126"/>
      <c r="EP77" s="126"/>
      <c r="EQ77" s="126"/>
      <c r="ER77" s="126"/>
      <c r="ES77" s="126"/>
      <c r="ET77" s="126"/>
      <c r="EU77" s="126"/>
      <c r="EV77" s="126"/>
      <c r="EW77" s="126"/>
      <c r="EX77" s="126"/>
      <c r="EY77" s="126"/>
      <c r="EZ77" s="126"/>
      <c r="FA77" s="128"/>
      <c r="FB77" s="128"/>
      <c r="FC77" s="128"/>
      <c r="FD77" s="128"/>
      <c r="FE77" s="129"/>
      <c r="FF77" s="127"/>
      <c r="FG77" s="126"/>
      <c r="FH77" s="126"/>
      <c r="FI77" s="126"/>
      <c r="FJ77" s="126"/>
      <c r="FK77" s="126"/>
      <c r="FL77" s="126"/>
      <c r="FM77" s="126"/>
      <c r="FN77" s="126"/>
      <c r="FO77" s="126">
        <v>20</v>
      </c>
      <c r="FP77" s="126"/>
      <c r="FQ77" s="126"/>
      <c r="FR77" s="126">
        <v>7</v>
      </c>
      <c r="FS77" s="126">
        <v>40</v>
      </c>
      <c r="FT77" s="126"/>
      <c r="FU77" s="126"/>
      <c r="FV77" s="126"/>
      <c r="FW77" s="126"/>
      <c r="FX77" s="126"/>
      <c r="FY77" s="126"/>
      <c r="FZ77" s="126"/>
      <c r="GA77" s="126"/>
      <c r="GB77" s="126"/>
      <c r="GC77" s="126"/>
      <c r="GD77" s="126"/>
      <c r="GE77" s="126"/>
      <c r="GF77" s="126">
        <v>5</v>
      </c>
      <c r="GG77" s="126">
        <v>2</v>
      </c>
      <c r="GH77" s="126">
        <v>30</v>
      </c>
      <c r="GI77" s="126">
        <v>25</v>
      </c>
      <c r="GJ77" s="126">
        <v>30</v>
      </c>
      <c r="GK77" s="126"/>
      <c r="GL77" s="126"/>
      <c r="GM77" s="126"/>
      <c r="GN77" s="126"/>
      <c r="GO77" s="126"/>
      <c r="GP77" s="126"/>
      <c r="GQ77" s="126"/>
      <c r="GR77" s="126">
        <v>8</v>
      </c>
      <c r="GS77" s="126"/>
      <c r="GT77" s="126"/>
      <c r="GU77" s="126"/>
      <c r="GV77" s="126"/>
      <c r="GW77" s="126"/>
      <c r="GX77" s="126"/>
      <c r="GY77" s="126"/>
      <c r="GZ77" s="126"/>
      <c r="HA77" s="126"/>
      <c r="HB77" s="126"/>
      <c r="HC77" s="126"/>
      <c r="HD77" s="126"/>
      <c r="HE77" s="126"/>
      <c r="HF77" s="126"/>
      <c r="HG77" s="126"/>
      <c r="HH77" s="126"/>
      <c r="HI77" s="126"/>
      <c r="HJ77" s="126"/>
      <c r="HK77" s="126"/>
      <c r="HL77" s="126"/>
      <c r="HM77" s="126"/>
      <c r="HN77" s="126"/>
      <c r="HO77" s="126"/>
      <c r="HP77" s="126"/>
      <c r="HQ77" s="126"/>
      <c r="HR77" s="126"/>
      <c r="HS77" s="126"/>
      <c r="HT77" s="126"/>
      <c r="HU77" s="128"/>
      <c r="HV77" s="128"/>
      <c r="HW77" s="128"/>
      <c r="HX77" s="128"/>
      <c r="HY77" s="129"/>
      <c r="HZ77" s="127"/>
      <c r="IA77" s="126"/>
      <c r="IB77" s="126"/>
      <c r="IC77" s="126"/>
      <c r="ID77" s="126"/>
      <c r="IE77" s="126"/>
      <c r="IF77" s="126"/>
      <c r="IG77" s="126"/>
      <c r="IH77" s="126"/>
      <c r="II77" s="126">
        <v>2</v>
      </c>
      <c r="IJ77" s="126">
        <v>12</v>
      </c>
      <c r="IK77" s="126"/>
      <c r="IL77" s="126"/>
      <c r="IM77" s="126">
        <v>50</v>
      </c>
      <c r="IN77" s="126"/>
      <c r="IO77" s="126"/>
      <c r="IP77" s="126"/>
      <c r="IQ77" s="126"/>
      <c r="IR77" s="126"/>
      <c r="IS77" s="126"/>
      <c r="IT77" s="126"/>
      <c r="IU77" s="126"/>
      <c r="IV77" s="126"/>
      <c r="IW77" s="126"/>
      <c r="IX77" s="126"/>
      <c r="IY77" s="126"/>
      <c r="IZ77" s="126">
        <v>4</v>
      </c>
      <c r="JA77" s="126">
        <v>27</v>
      </c>
      <c r="JB77" s="126">
        <v>10</v>
      </c>
      <c r="JC77" s="126">
        <v>40</v>
      </c>
      <c r="JD77" s="126">
        <v>3</v>
      </c>
      <c r="JE77" s="126"/>
      <c r="JF77" s="126"/>
      <c r="JG77" s="126"/>
      <c r="JH77" s="126"/>
      <c r="JI77" s="126"/>
      <c r="JJ77" s="126"/>
      <c r="JK77" s="126"/>
      <c r="JL77" s="126"/>
      <c r="JM77" s="126"/>
      <c r="JN77" s="126"/>
      <c r="JO77" s="126"/>
      <c r="JP77" s="126"/>
      <c r="JQ77" s="126"/>
      <c r="JR77" s="126"/>
      <c r="JS77" s="126"/>
      <c r="JT77" s="126"/>
      <c r="JU77" s="126"/>
      <c r="JV77" s="126"/>
      <c r="JW77" s="126"/>
      <c r="JX77" s="126"/>
      <c r="JY77" s="126"/>
      <c r="JZ77" s="126"/>
      <c r="KA77" s="126"/>
      <c r="KB77" s="126"/>
      <c r="KC77" s="126">
        <v>2</v>
      </c>
      <c r="KD77" s="126"/>
      <c r="KE77" s="126"/>
      <c r="KF77" s="126"/>
      <c r="KG77" s="126"/>
      <c r="KH77" s="126"/>
      <c r="KI77" s="126"/>
      <c r="KJ77" s="126"/>
      <c r="KK77" s="126"/>
      <c r="KL77" s="126"/>
      <c r="KM77" s="126"/>
      <c r="KN77" s="126"/>
      <c r="KO77" s="128"/>
      <c r="KP77" s="128"/>
      <c r="KQ77" s="128"/>
      <c r="KR77" s="128"/>
      <c r="KS77" s="129"/>
      <c r="KT77" s="167"/>
      <c r="KU77" s="126"/>
      <c r="KV77" s="126"/>
      <c r="KW77" s="126"/>
      <c r="KX77" s="126"/>
      <c r="KY77" s="126"/>
      <c r="KZ77" s="126"/>
      <c r="LA77" s="126"/>
      <c r="LB77" s="126"/>
      <c r="LC77" s="126"/>
      <c r="LD77" s="126"/>
      <c r="LE77" s="126"/>
      <c r="LF77" s="126"/>
      <c r="LG77" s="126"/>
      <c r="LH77" s="126"/>
      <c r="LI77" s="126"/>
      <c r="LJ77" s="126"/>
      <c r="LK77" s="126"/>
      <c r="LL77" s="126"/>
      <c r="LM77" s="126"/>
      <c r="LN77" s="126"/>
      <c r="LO77" s="126"/>
      <c r="LP77" s="126"/>
      <c r="LQ77" s="126"/>
      <c r="LR77" s="126"/>
      <c r="LS77" s="126"/>
      <c r="LT77" s="126"/>
      <c r="LU77" s="126">
        <v>20</v>
      </c>
      <c r="LV77" s="126"/>
      <c r="LW77" s="126"/>
      <c r="LX77" s="126"/>
      <c r="LY77" s="126"/>
      <c r="LZ77" s="126"/>
      <c r="MA77" s="126"/>
      <c r="MB77" s="126"/>
      <c r="MC77" s="126"/>
      <c r="MD77" s="126"/>
      <c r="ME77" s="126"/>
      <c r="MF77" s="126"/>
      <c r="MG77" s="126"/>
      <c r="MH77" s="126"/>
      <c r="MI77" s="126"/>
      <c r="MJ77" s="126"/>
      <c r="MK77" s="126"/>
      <c r="ML77" s="126"/>
      <c r="MM77" s="126"/>
      <c r="MN77" s="126"/>
      <c r="MO77" s="126"/>
      <c r="MP77" s="126"/>
      <c r="MQ77" s="126"/>
      <c r="MR77" s="126"/>
      <c r="MS77" s="126"/>
      <c r="MT77" s="126"/>
      <c r="MU77" s="126"/>
      <c r="MV77" s="126"/>
      <c r="MW77" s="126"/>
      <c r="MX77" s="126"/>
      <c r="MY77" s="126"/>
      <c r="MZ77" s="126"/>
      <c r="NA77" s="126"/>
      <c r="NB77" s="126"/>
      <c r="NC77" s="126"/>
      <c r="ND77" s="126"/>
      <c r="NE77" s="126"/>
      <c r="NF77" s="126"/>
      <c r="NG77" s="126"/>
      <c r="NH77" s="126"/>
      <c r="NI77" s="128"/>
      <c r="NJ77" s="128"/>
      <c r="NK77" s="128"/>
      <c r="NL77" s="128"/>
      <c r="NM77" s="129"/>
      <c r="NN77" s="127"/>
      <c r="NO77" s="127" t="s">
        <v>46</v>
      </c>
      <c r="NP77" s="127" t="s">
        <v>47</v>
      </c>
      <c r="NQ77" s="127">
        <f t="shared" si="20"/>
        <v>14</v>
      </c>
      <c r="NR77" s="127">
        <f t="shared" si="21"/>
        <v>119</v>
      </c>
      <c r="NS77" s="127">
        <f t="shared" si="11"/>
        <v>25</v>
      </c>
      <c r="NT77" s="127">
        <f t="shared" si="12"/>
        <v>104</v>
      </c>
      <c r="NU77" s="127">
        <f t="shared" si="13"/>
        <v>48</v>
      </c>
      <c r="NV77" s="127">
        <f t="shared" si="14"/>
        <v>50</v>
      </c>
      <c r="NW77" s="127">
        <f t="shared" si="15"/>
        <v>41</v>
      </c>
      <c r="NX77" s="127">
        <f t="shared" si="16"/>
        <v>43</v>
      </c>
      <c r="NY77" s="127">
        <f t="shared" si="17"/>
        <v>0</v>
      </c>
      <c r="NZ77" s="127">
        <f t="shared" si="18"/>
        <v>0</v>
      </c>
      <c r="OA77" s="127">
        <f t="shared" si="19"/>
        <v>0</v>
      </c>
      <c r="OB77" s="127"/>
      <c r="OC77" s="127"/>
      <c r="OD77" s="127"/>
      <c r="OE77" s="127"/>
      <c r="OF77" s="127"/>
      <c r="OG77" s="127"/>
      <c r="OH77" s="127"/>
      <c r="OI77" s="127"/>
      <c r="OJ77" s="127"/>
      <c r="OK77" s="127"/>
      <c r="OL77" s="127"/>
      <c r="OM77" s="127"/>
      <c r="ON77" s="127"/>
      <c r="OO77" s="127"/>
      <c r="OP77" s="127"/>
      <c r="OQ77" s="127"/>
      <c r="OR77" s="127"/>
      <c r="OS77" s="127"/>
      <c r="OT77" s="127"/>
      <c r="OU77" s="127"/>
      <c r="OV77" s="127"/>
      <c r="OW77" s="127"/>
      <c r="OX77" s="127"/>
      <c r="OY77" s="127"/>
      <c r="OZ77" s="127"/>
      <c r="PA77" s="127"/>
      <c r="PB77" s="127"/>
      <c r="PC77" s="127"/>
      <c r="PD77" s="127"/>
      <c r="PE77" s="127"/>
      <c r="PF77" s="127"/>
      <c r="PG77" s="127"/>
      <c r="PH77" s="127"/>
      <c r="PI77" s="127"/>
      <c r="PJ77" s="127"/>
      <c r="PK77" s="127"/>
      <c r="PL77" s="127"/>
      <c r="PM77" s="127"/>
      <c r="PN77" s="127"/>
      <c r="PO77" s="127"/>
      <c r="PP77" s="127"/>
      <c r="PQ77" s="127"/>
      <c r="PR77" s="127"/>
      <c r="PS77" s="127"/>
      <c r="PT77" s="127"/>
      <c r="PU77" s="127"/>
      <c r="PV77" s="127"/>
      <c r="PW77" s="127"/>
      <c r="PX77" s="127"/>
    </row>
    <row r="78" spans="1:440" ht="14.25" customHeight="1">
      <c r="A78" s="329" t="s">
        <v>46</v>
      </c>
      <c r="B78" s="156" t="s">
        <v>47</v>
      </c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  <c r="Y78" s="126"/>
      <c r="Z78" s="126"/>
      <c r="AA78" s="126"/>
      <c r="AB78" s="126"/>
      <c r="AC78" s="126"/>
      <c r="AD78" s="126"/>
      <c r="AE78" s="126"/>
      <c r="AF78" s="126"/>
      <c r="AG78" s="126"/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  <c r="BI78" s="126"/>
      <c r="BJ78" s="126"/>
      <c r="BK78" s="126"/>
      <c r="BL78" s="126"/>
      <c r="BM78" s="126"/>
      <c r="BN78" s="126"/>
      <c r="BO78" s="126"/>
      <c r="BP78" s="126"/>
      <c r="BQ78" s="126"/>
      <c r="BR78" s="126"/>
      <c r="BS78" s="126"/>
      <c r="BT78" s="126"/>
      <c r="BU78" s="126"/>
      <c r="BV78" s="126"/>
      <c r="BW78" s="126"/>
      <c r="BX78" s="126"/>
      <c r="BY78" s="126"/>
      <c r="BZ78" s="126"/>
      <c r="CA78" s="126"/>
      <c r="CB78" s="126"/>
      <c r="CC78" s="126"/>
      <c r="CD78" s="126"/>
      <c r="CE78" s="126"/>
      <c r="CF78" s="126"/>
      <c r="CG78" s="128"/>
      <c r="CH78" s="128"/>
      <c r="CI78" s="128"/>
      <c r="CJ78" s="128"/>
      <c r="CK78" s="129"/>
      <c r="CL78" s="127"/>
      <c r="CM78" s="126"/>
      <c r="CN78" s="126"/>
      <c r="CO78" s="126"/>
      <c r="CP78" s="126"/>
      <c r="CQ78" s="126"/>
      <c r="CR78" s="126"/>
      <c r="CS78" s="126"/>
      <c r="CT78" s="126"/>
      <c r="CU78" s="126"/>
      <c r="CV78" s="126"/>
      <c r="CW78" s="126"/>
      <c r="CX78" s="126"/>
      <c r="CY78" s="126"/>
      <c r="CZ78" s="126"/>
      <c r="DA78" s="126"/>
      <c r="DB78" s="126"/>
      <c r="DC78" s="126"/>
      <c r="DD78" s="126"/>
      <c r="DE78" s="126"/>
      <c r="DF78" s="126"/>
      <c r="DG78" s="126"/>
      <c r="DH78" s="126"/>
      <c r="DI78" s="126"/>
      <c r="DJ78" s="126"/>
      <c r="DK78" s="126"/>
      <c r="DL78" s="126"/>
      <c r="DM78" s="126"/>
      <c r="DN78" s="126"/>
      <c r="DO78" s="126"/>
      <c r="DP78" s="126"/>
      <c r="DQ78" s="126"/>
      <c r="DR78" s="126"/>
      <c r="DS78" s="126"/>
      <c r="DT78" s="126"/>
      <c r="DU78" s="126"/>
      <c r="DV78" s="126"/>
      <c r="DW78" s="126"/>
      <c r="DX78" s="126"/>
      <c r="DY78" s="126"/>
      <c r="DZ78" s="126"/>
      <c r="EA78" s="126"/>
      <c r="EB78" s="126"/>
      <c r="EC78" s="126"/>
      <c r="ED78" s="126"/>
      <c r="EE78" s="126"/>
      <c r="EF78" s="126"/>
      <c r="EG78" s="126"/>
      <c r="EH78" s="126"/>
      <c r="EI78" s="126"/>
      <c r="EJ78" s="126"/>
      <c r="EK78" s="126"/>
      <c r="EL78" s="126"/>
      <c r="EM78" s="126"/>
      <c r="EN78" s="126"/>
      <c r="EO78" s="126"/>
      <c r="EP78" s="126"/>
      <c r="EQ78" s="126"/>
      <c r="ER78" s="126"/>
      <c r="ES78" s="126"/>
      <c r="ET78" s="126"/>
      <c r="EU78" s="126"/>
      <c r="EV78" s="126"/>
      <c r="EW78" s="126"/>
      <c r="EX78" s="126"/>
      <c r="EY78" s="126"/>
      <c r="EZ78" s="126"/>
      <c r="FA78" s="128"/>
      <c r="FB78" s="128"/>
      <c r="FC78" s="128"/>
      <c r="FD78" s="128"/>
      <c r="FE78" s="129"/>
      <c r="FF78" s="127"/>
      <c r="FG78" s="126"/>
      <c r="FH78" s="126"/>
      <c r="FI78" s="126"/>
      <c r="FJ78" s="126"/>
      <c r="FK78" s="126"/>
      <c r="FL78" s="126"/>
      <c r="FM78" s="126"/>
      <c r="FN78" s="126"/>
      <c r="FO78" s="126"/>
      <c r="FP78" s="126"/>
      <c r="FQ78" s="126"/>
      <c r="FR78" s="126"/>
      <c r="FS78" s="126"/>
      <c r="FT78" s="126"/>
      <c r="FU78" s="126"/>
      <c r="FV78" s="126"/>
      <c r="FW78" s="126"/>
      <c r="FX78" s="126"/>
      <c r="FY78" s="126"/>
      <c r="FZ78" s="126"/>
      <c r="GA78" s="126"/>
      <c r="GB78" s="126"/>
      <c r="GC78" s="126"/>
      <c r="GD78" s="126"/>
      <c r="GE78" s="126"/>
      <c r="GF78" s="126"/>
      <c r="GG78" s="126"/>
      <c r="GH78" s="126"/>
      <c r="GI78" s="126"/>
      <c r="GJ78" s="126"/>
      <c r="GK78" s="126"/>
      <c r="GL78" s="126"/>
      <c r="GM78" s="126"/>
      <c r="GN78" s="126"/>
      <c r="GO78" s="126"/>
      <c r="GP78" s="126"/>
      <c r="GQ78" s="126"/>
      <c r="GR78" s="126"/>
      <c r="GS78" s="126"/>
      <c r="GT78" s="126"/>
      <c r="GU78" s="126"/>
      <c r="GV78" s="126"/>
      <c r="GW78" s="126"/>
      <c r="GX78" s="126"/>
      <c r="GY78" s="126"/>
      <c r="GZ78" s="126"/>
      <c r="HA78" s="126"/>
      <c r="HB78" s="126"/>
      <c r="HC78" s="126"/>
      <c r="HD78" s="126"/>
      <c r="HE78" s="126"/>
      <c r="HF78" s="126"/>
      <c r="HG78" s="126"/>
      <c r="HH78" s="126"/>
      <c r="HI78" s="126"/>
      <c r="HJ78" s="126"/>
      <c r="HK78" s="126"/>
      <c r="HL78" s="126"/>
      <c r="HM78" s="126"/>
      <c r="HN78" s="126"/>
      <c r="HO78" s="126"/>
      <c r="HP78" s="126"/>
      <c r="HQ78" s="126"/>
      <c r="HR78" s="126"/>
      <c r="HS78" s="126"/>
      <c r="HT78" s="126"/>
      <c r="HU78" s="128"/>
      <c r="HV78" s="128"/>
      <c r="HW78" s="128"/>
      <c r="HX78" s="128"/>
      <c r="HY78" s="129"/>
      <c r="HZ78" s="127"/>
      <c r="IA78" s="126"/>
      <c r="IB78" s="126"/>
      <c r="IC78" s="126"/>
      <c r="ID78" s="126"/>
      <c r="IE78" s="126"/>
      <c r="IF78" s="126"/>
      <c r="IG78" s="126"/>
      <c r="IH78" s="126"/>
      <c r="II78" s="126"/>
      <c r="IJ78" s="126"/>
      <c r="IK78" s="126"/>
      <c r="IL78" s="126"/>
      <c r="IM78" s="126"/>
      <c r="IN78" s="126"/>
      <c r="IO78" s="126"/>
      <c r="IP78" s="126"/>
      <c r="IQ78" s="126"/>
      <c r="IR78" s="126"/>
      <c r="IS78" s="126"/>
      <c r="IT78" s="126"/>
      <c r="IU78" s="126"/>
      <c r="IV78" s="126"/>
      <c r="IW78" s="126"/>
      <c r="IX78" s="126"/>
      <c r="IY78" s="126"/>
      <c r="IZ78" s="126"/>
      <c r="JA78" s="126"/>
      <c r="JB78" s="126"/>
      <c r="JC78" s="126"/>
      <c r="JD78" s="126"/>
      <c r="JE78" s="126"/>
      <c r="JF78" s="126"/>
      <c r="JG78" s="126"/>
      <c r="JH78" s="126"/>
      <c r="JI78" s="126"/>
      <c r="JJ78" s="126"/>
      <c r="JK78" s="126"/>
      <c r="JL78" s="126"/>
      <c r="JM78" s="126"/>
      <c r="JN78" s="126"/>
      <c r="JO78" s="126"/>
      <c r="JP78" s="126"/>
      <c r="JQ78" s="126"/>
      <c r="JR78" s="126"/>
      <c r="JS78" s="126"/>
      <c r="JT78" s="126"/>
      <c r="JU78" s="126"/>
      <c r="JV78" s="126"/>
      <c r="JW78" s="126"/>
      <c r="JX78" s="126"/>
      <c r="JY78" s="126"/>
      <c r="JZ78" s="126"/>
      <c r="KA78" s="126"/>
      <c r="KB78" s="126"/>
      <c r="KC78" s="126"/>
      <c r="KD78" s="126"/>
      <c r="KE78" s="126"/>
      <c r="KF78" s="126"/>
      <c r="KG78" s="126"/>
      <c r="KH78" s="126"/>
      <c r="KI78" s="126"/>
      <c r="KJ78" s="126"/>
      <c r="KK78" s="126"/>
      <c r="KL78" s="126"/>
      <c r="KM78" s="126"/>
      <c r="KN78" s="126"/>
      <c r="KO78" s="128"/>
      <c r="KP78" s="128"/>
      <c r="KQ78" s="128"/>
      <c r="KR78" s="128"/>
      <c r="KS78" s="129"/>
      <c r="KT78" s="167"/>
      <c r="KU78" s="126"/>
      <c r="KV78" s="126"/>
      <c r="KW78" s="126"/>
      <c r="KX78" s="126"/>
      <c r="KY78" s="126"/>
      <c r="KZ78" s="126"/>
      <c r="LA78" s="126"/>
      <c r="LB78" s="126"/>
      <c r="LC78" s="126"/>
      <c r="LD78" s="126"/>
      <c r="LE78" s="126"/>
      <c r="LF78" s="126"/>
      <c r="LG78" s="126"/>
      <c r="LH78" s="126"/>
      <c r="LI78" s="126"/>
      <c r="LJ78" s="126"/>
      <c r="LK78" s="126"/>
      <c r="LL78" s="126"/>
      <c r="LM78" s="126"/>
      <c r="LN78" s="126"/>
      <c r="LO78" s="126"/>
      <c r="LP78" s="126"/>
      <c r="LQ78" s="126"/>
      <c r="LR78" s="126"/>
      <c r="LS78" s="126"/>
      <c r="LT78" s="126"/>
      <c r="LU78" s="126"/>
      <c r="LV78" s="126"/>
      <c r="LW78" s="126"/>
      <c r="LX78" s="126"/>
      <c r="LY78" s="126"/>
      <c r="LZ78" s="126"/>
      <c r="MA78" s="126"/>
      <c r="MB78" s="126"/>
      <c r="MC78" s="126"/>
      <c r="MD78" s="126"/>
      <c r="ME78" s="126"/>
      <c r="MF78" s="126"/>
      <c r="MG78" s="126"/>
      <c r="MH78" s="126"/>
      <c r="MI78" s="126"/>
      <c r="MJ78" s="126"/>
      <c r="MK78" s="126"/>
      <c r="ML78" s="126"/>
      <c r="MM78" s="126"/>
      <c r="MN78" s="126"/>
      <c r="MO78" s="126"/>
      <c r="MP78" s="126"/>
      <c r="MQ78" s="126"/>
      <c r="MR78" s="126"/>
      <c r="MS78" s="126"/>
      <c r="MT78" s="126"/>
      <c r="MU78" s="126"/>
      <c r="MV78" s="126"/>
      <c r="MW78" s="126"/>
      <c r="MX78" s="126"/>
      <c r="MY78" s="126"/>
      <c r="MZ78" s="126"/>
      <c r="NA78" s="126"/>
      <c r="NB78" s="126"/>
      <c r="NC78" s="126"/>
      <c r="ND78" s="126"/>
      <c r="NE78" s="126"/>
      <c r="NF78" s="126"/>
      <c r="NG78" s="126"/>
      <c r="NH78" s="126"/>
      <c r="NI78" s="128"/>
      <c r="NJ78" s="128"/>
      <c r="NK78" s="128"/>
      <c r="NL78" s="128"/>
      <c r="NM78" s="129"/>
      <c r="NN78" s="127"/>
      <c r="NO78" s="127"/>
      <c r="NP78" s="127" t="s">
        <v>48</v>
      </c>
      <c r="NQ78" s="127">
        <f t="shared" si="20"/>
        <v>0</v>
      </c>
      <c r="NR78" s="127">
        <f t="shared" si="21"/>
        <v>0</v>
      </c>
      <c r="NS78" s="127">
        <f t="shared" si="11"/>
        <v>0</v>
      </c>
      <c r="NT78" s="127">
        <f t="shared" si="12"/>
        <v>0</v>
      </c>
      <c r="NU78" s="127">
        <f t="shared" si="13"/>
        <v>0</v>
      </c>
      <c r="NV78" s="127">
        <f t="shared" si="14"/>
        <v>0</v>
      </c>
      <c r="NW78" s="127">
        <f t="shared" si="15"/>
        <v>0</v>
      </c>
      <c r="NX78" s="127">
        <f t="shared" si="16"/>
        <v>0</v>
      </c>
      <c r="NY78" s="127">
        <f t="shared" si="17"/>
        <v>0</v>
      </c>
      <c r="NZ78" s="127">
        <f t="shared" si="18"/>
        <v>0</v>
      </c>
      <c r="OA78" s="127">
        <f t="shared" si="19"/>
        <v>0</v>
      </c>
      <c r="OB78" s="127"/>
      <c r="OC78" s="127"/>
      <c r="OD78" s="127"/>
      <c r="OE78" s="127"/>
      <c r="OF78" s="127"/>
      <c r="OG78" s="127"/>
      <c r="OH78" s="127"/>
      <c r="OI78" s="127"/>
      <c r="OJ78" s="127"/>
      <c r="OK78" s="127"/>
      <c r="OL78" s="127"/>
      <c r="OM78" s="127"/>
      <c r="ON78" s="127"/>
      <c r="OO78" s="127"/>
      <c r="OP78" s="127"/>
      <c r="OQ78" s="127"/>
      <c r="OR78" s="127"/>
      <c r="OS78" s="127"/>
      <c r="OT78" s="127"/>
      <c r="OU78" s="127"/>
      <c r="OV78" s="127"/>
      <c r="OW78" s="127"/>
      <c r="OX78" s="127"/>
      <c r="OY78" s="127"/>
      <c r="OZ78" s="127"/>
      <c r="PA78" s="127"/>
      <c r="PB78" s="127"/>
      <c r="PC78" s="127"/>
      <c r="PD78" s="127"/>
      <c r="PE78" s="127"/>
      <c r="PF78" s="127"/>
      <c r="PG78" s="127"/>
      <c r="PH78" s="127"/>
      <c r="PI78" s="127"/>
      <c r="PJ78" s="127"/>
      <c r="PK78" s="127"/>
      <c r="PL78" s="127"/>
      <c r="PM78" s="127"/>
      <c r="PN78" s="127"/>
      <c r="PO78" s="127"/>
      <c r="PP78" s="127"/>
      <c r="PQ78" s="127"/>
      <c r="PR78" s="127"/>
      <c r="PS78" s="127"/>
      <c r="PT78" s="127"/>
      <c r="PU78" s="127"/>
      <c r="PV78" s="127"/>
      <c r="PW78" s="127"/>
      <c r="PX78" s="127"/>
    </row>
    <row r="79" spans="1:440" ht="14.25" customHeight="1">
      <c r="A79" s="288"/>
      <c r="B79" s="156" t="s">
        <v>48</v>
      </c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  <c r="Y79" s="126"/>
      <c r="Z79" s="126"/>
      <c r="AA79" s="126"/>
      <c r="AB79" s="126"/>
      <c r="AC79" s="126"/>
      <c r="AD79" s="126"/>
      <c r="AE79" s="126"/>
      <c r="AF79" s="126"/>
      <c r="AG79" s="126"/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  <c r="BI79" s="126"/>
      <c r="BJ79" s="126"/>
      <c r="BK79" s="126"/>
      <c r="BL79" s="126"/>
      <c r="BM79" s="126"/>
      <c r="BN79" s="126"/>
      <c r="BO79" s="126"/>
      <c r="BP79" s="126"/>
      <c r="BQ79" s="126"/>
      <c r="BR79" s="126"/>
      <c r="BS79" s="126"/>
      <c r="BT79" s="126"/>
      <c r="BU79" s="126"/>
      <c r="BV79" s="126"/>
      <c r="BW79" s="126"/>
      <c r="BX79" s="126"/>
      <c r="BY79" s="126"/>
      <c r="BZ79" s="126"/>
      <c r="CA79" s="126"/>
      <c r="CB79" s="126"/>
      <c r="CC79" s="126"/>
      <c r="CD79" s="126"/>
      <c r="CE79" s="126"/>
      <c r="CF79" s="126"/>
      <c r="CG79" s="128"/>
      <c r="CH79" s="128"/>
      <c r="CI79" s="128"/>
      <c r="CJ79" s="128"/>
      <c r="CK79" s="129"/>
      <c r="CL79" s="127"/>
      <c r="CM79" s="126"/>
      <c r="CN79" s="126"/>
      <c r="CO79" s="126"/>
      <c r="CP79" s="126"/>
      <c r="CQ79" s="126"/>
      <c r="CR79" s="126"/>
      <c r="CS79" s="126"/>
      <c r="CT79" s="126"/>
      <c r="CU79" s="126"/>
      <c r="CV79" s="126"/>
      <c r="CW79" s="126"/>
      <c r="CX79" s="126"/>
      <c r="CY79" s="126"/>
      <c r="CZ79" s="126"/>
      <c r="DA79" s="126"/>
      <c r="DB79" s="126"/>
      <c r="DC79" s="126"/>
      <c r="DD79" s="126"/>
      <c r="DE79" s="126"/>
      <c r="DF79" s="126"/>
      <c r="DG79" s="126"/>
      <c r="DH79" s="126"/>
      <c r="DI79" s="126"/>
      <c r="DJ79" s="126"/>
      <c r="DK79" s="126"/>
      <c r="DL79" s="126"/>
      <c r="DM79" s="126"/>
      <c r="DN79" s="126"/>
      <c r="DO79" s="126"/>
      <c r="DP79" s="126"/>
      <c r="DQ79" s="126"/>
      <c r="DR79" s="126"/>
      <c r="DS79" s="126"/>
      <c r="DT79" s="126"/>
      <c r="DU79" s="126"/>
      <c r="DV79" s="126"/>
      <c r="DW79" s="126"/>
      <c r="DX79" s="126"/>
      <c r="DY79" s="126"/>
      <c r="DZ79" s="126"/>
      <c r="EA79" s="126"/>
      <c r="EB79" s="126"/>
      <c r="EC79" s="126"/>
      <c r="ED79" s="126"/>
      <c r="EE79" s="126"/>
      <c r="EF79" s="126"/>
      <c r="EG79" s="126"/>
      <c r="EH79" s="126"/>
      <c r="EI79" s="126"/>
      <c r="EJ79" s="126"/>
      <c r="EK79" s="126"/>
      <c r="EL79" s="126"/>
      <c r="EM79" s="126"/>
      <c r="EN79" s="126"/>
      <c r="EO79" s="126"/>
      <c r="EP79" s="126"/>
      <c r="EQ79" s="126"/>
      <c r="ER79" s="126"/>
      <c r="ES79" s="126"/>
      <c r="ET79" s="126"/>
      <c r="EU79" s="126"/>
      <c r="EV79" s="126"/>
      <c r="EW79" s="126"/>
      <c r="EX79" s="126"/>
      <c r="EY79" s="126"/>
      <c r="EZ79" s="126"/>
      <c r="FA79" s="128"/>
      <c r="FB79" s="128"/>
      <c r="FC79" s="128"/>
      <c r="FD79" s="128"/>
      <c r="FE79" s="129"/>
      <c r="FF79" s="127"/>
      <c r="FG79" s="126"/>
      <c r="FH79" s="126"/>
      <c r="FI79" s="126"/>
      <c r="FJ79" s="126"/>
      <c r="FK79" s="126"/>
      <c r="FL79" s="126"/>
      <c r="FM79" s="126"/>
      <c r="FN79" s="126"/>
      <c r="FO79" s="126"/>
      <c r="FP79" s="126"/>
      <c r="FQ79" s="126"/>
      <c r="FR79" s="126"/>
      <c r="FS79" s="126"/>
      <c r="FT79" s="126"/>
      <c r="FU79" s="126"/>
      <c r="FV79" s="126"/>
      <c r="FW79" s="126"/>
      <c r="FX79" s="126"/>
      <c r="FY79" s="126"/>
      <c r="FZ79" s="126"/>
      <c r="GA79" s="126"/>
      <c r="GB79" s="126"/>
      <c r="GC79" s="126"/>
      <c r="GD79" s="126"/>
      <c r="GE79" s="126"/>
      <c r="GF79" s="126"/>
      <c r="GG79" s="126"/>
      <c r="GH79" s="126"/>
      <c r="GI79" s="126"/>
      <c r="GJ79" s="126"/>
      <c r="GK79" s="126"/>
      <c r="GL79" s="126"/>
      <c r="GM79" s="126"/>
      <c r="GN79" s="126"/>
      <c r="GO79" s="126"/>
      <c r="GP79" s="126"/>
      <c r="GQ79" s="126"/>
      <c r="GR79" s="126"/>
      <c r="GS79" s="126"/>
      <c r="GT79" s="126"/>
      <c r="GU79" s="126"/>
      <c r="GV79" s="126"/>
      <c r="GW79" s="126"/>
      <c r="GX79" s="126"/>
      <c r="GY79" s="126"/>
      <c r="GZ79" s="126"/>
      <c r="HA79" s="126"/>
      <c r="HB79" s="126"/>
      <c r="HC79" s="126"/>
      <c r="HD79" s="126"/>
      <c r="HE79" s="126"/>
      <c r="HF79" s="126"/>
      <c r="HG79" s="126"/>
      <c r="HH79" s="126"/>
      <c r="HI79" s="126"/>
      <c r="HJ79" s="126"/>
      <c r="HK79" s="126"/>
      <c r="HL79" s="126"/>
      <c r="HM79" s="126"/>
      <c r="HN79" s="126"/>
      <c r="HO79" s="126"/>
      <c r="HP79" s="126"/>
      <c r="HQ79" s="126"/>
      <c r="HR79" s="126"/>
      <c r="HS79" s="126"/>
      <c r="HT79" s="126"/>
      <c r="HU79" s="128"/>
      <c r="HV79" s="128"/>
      <c r="HW79" s="128"/>
      <c r="HX79" s="128"/>
      <c r="HY79" s="129"/>
      <c r="HZ79" s="127"/>
      <c r="IA79" s="126"/>
      <c r="IB79" s="126"/>
      <c r="IC79" s="126"/>
      <c r="ID79" s="126"/>
      <c r="IE79" s="126"/>
      <c r="IF79" s="126"/>
      <c r="IG79" s="126"/>
      <c r="IH79" s="126"/>
      <c r="II79" s="126"/>
      <c r="IJ79" s="126"/>
      <c r="IK79" s="126"/>
      <c r="IL79" s="126"/>
      <c r="IM79" s="126"/>
      <c r="IN79" s="126"/>
      <c r="IO79" s="126"/>
      <c r="IP79" s="126"/>
      <c r="IQ79" s="126"/>
      <c r="IR79" s="126"/>
      <c r="IS79" s="126"/>
      <c r="IT79" s="126"/>
      <c r="IU79" s="126"/>
      <c r="IV79" s="126"/>
      <c r="IW79" s="126"/>
      <c r="IX79" s="126"/>
      <c r="IY79" s="126"/>
      <c r="IZ79" s="126"/>
      <c r="JA79" s="126"/>
      <c r="JB79" s="126"/>
      <c r="JC79" s="126"/>
      <c r="JD79" s="126"/>
      <c r="JE79" s="126"/>
      <c r="JF79" s="126"/>
      <c r="JG79" s="126"/>
      <c r="JH79" s="126"/>
      <c r="JI79" s="126"/>
      <c r="JJ79" s="126"/>
      <c r="JK79" s="126"/>
      <c r="JL79" s="126"/>
      <c r="JM79" s="126"/>
      <c r="JN79" s="126"/>
      <c r="JO79" s="126"/>
      <c r="JP79" s="126"/>
      <c r="JQ79" s="126"/>
      <c r="JR79" s="126"/>
      <c r="JS79" s="126"/>
      <c r="JT79" s="126"/>
      <c r="JU79" s="126"/>
      <c r="JV79" s="126"/>
      <c r="JW79" s="126"/>
      <c r="JX79" s="126"/>
      <c r="JY79" s="126"/>
      <c r="JZ79" s="126"/>
      <c r="KA79" s="126"/>
      <c r="KB79" s="126"/>
      <c r="KC79" s="126"/>
      <c r="KD79" s="126"/>
      <c r="KE79" s="126"/>
      <c r="KF79" s="126"/>
      <c r="KG79" s="126"/>
      <c r="KH79" s="126"/>
      <c r="KI79" s="126"/>
      <c r="KJ79" s="126"/>
      <c r="KK79" s="126"/>
      <c r="KL79" s="126"/>
      <c r="KM79" s="126"/>
      <c r="KN79" s="126"/>
      <c r="KO79" s="128"/>
      <c r="KP79" s="128"/>
      <c r="KQ79" s="128"/>
      <c r="KR79" s="128"/>
      <c r="KS79" s="129"/>
      <c r="KT79" s="167"/>
      <c r="KU79" s="126"/>
      <c r="KV79" s="126"/>
      <c r="KW79" s="126"/>
      <c r="KX79" s="126"/>
      <c r="KY79" s="126"/>
      <c r="KZ79" s="126"/>
      <c r="LA79" s="126"/>
      <c r="LB79" s="126"/>
      <c r="LC79" s="126"/>
      <c r="LD79" s="126"/>
      <c r="LE79" s="126"/>
      <c r="LF79" s="126"/>
      <c r="LG79" s="126"/>
      <c r="LH79" s="126"/>
      <c r="LI79" s="126"/>
      <c r="LJ79" s="126"/>
      <c r="LK79" s="126"/>
      <c r="LL79" s="126"/>
      <c r="LM79" s="126"/>
      <c r="LN79" s="126"/>
      <c r="LO79" s="126"/>
      <c r="LP79" s="126"/>
      <c r="LQ79" s="126"/>
      <c r="LR79" s="126"/>
      <c r="LS79" s="126"/>
      <c r="LT79" s="126"/>
      <c r="LU79" s="126"/>
      <c r="LV79" s="126"/>
      <c r="LW79" s="126"/>
      <c r="LX79" s="126"/>
      <c r="LY79" s="126"/>
      <c r="LZ79" s="126"/>
      <c r="MA79" s="126"/>
      <c r="MB79" s="126"/>
      <c r="MC79" s="126"/>
      <c r="MD79" s="126"/>
      <c r="ME79" s="126"/>
      <c r="MF79" s="126"/>
      <c r="MG79" s="126"/>
      <c r="MH79" s="126"/>
      <c r="MI79" s="126"/>
      <c r="MJ79" s="126"/>
      <c r="MK79" s="126"/>
      <c r="ML79" s="126"/>
      <c r="MM79" s="126"/>
      <c r="MN79" s="126"/>
      <c r="MO79" s="126"/>
      <c r="MP79" s="126"/>
      <c r="MQ79" s="126"/>
      <c r="MR79" s="126"/>
      <c r="MS79" s="126"/>
      <c r="MT79" s="126"/>
      <c r="MU79" s="126"/>
      <c r="MV79" s="126"/>
      <c r="MW79" s="126"/>
      <c r="MX79" s="126"/>
      <c r="MY79" s="126"/>
      <c r="MZ79" s="126"/>
      <c r="NA79" s="126"/>
      <c r="NB79" s="126"/>
      <c r="NC79" s="126"/>
      <c r="ND79" s="126"/>
      <c r="NE79" s="126"/>
      <c r="NF79" s="126"/>
      <c r="NG79" s="126"/>
      <c r="NH79" s="126"/>
      <c r="NI79" s="128"/>
      <c r="NJ79" s="128"/>
      <c r="NK79" s="128"/>
      <c r="NL79" s="128"/>
      <c r="NM79" s="129"/>
      <c r="NN79" s="127"/>
      <c r="NO79" s="127"/>
      <c r="NP79" s="127" t="s">
        <v>49</v>
      </c>
      <c r="NQ79" s="127">
        <f t="shared" si="20"/>
        <v>0</v>
      </c>
      <c r="NR79" s="127">
        <f t="shared" si="21"/>
        <v>0</v>
      </c>
      <c r="NS79" s="127">
        <f t="shared" si="11"/>
        <v>0</v>
      </c>
      <c r="NT79" s="127">
        <f t="shared" si="12"/>
        <v>0</v>
      </c>
      <c r="NU79" s="127">
        <f t="shared" si="13"/>
        <v>0</v>
      </c>
      <c r="NV79" s="127">
        <f t="shared" si="14"/>
        <v>0</v>
      </c>
      <c r="NW79" s="127">
        <f t="shared" si="15"/>
        <v>0</v>
      </c>
      <c r="NX79" s="127">
        <f t="shared" si="16"/>
        <v>0</v>
      </c>
      <c r="NY79" s="127">
        <f t="shared" si="17"/>
        <v>0</v>
      </c>
      <c r="NZ79" s="127">
        <f t="shared" si="18"/>
        <v>0</v>
      </c>
      <c r="OA79" s="127">
        <f t="shared" si="19"/>
        <v>0</v>
      </c>
      <c r="OB79" s="127"/>
      <c r="OC79" s="127"/>
      <c r="OD79" s="127"/>
      <c r="OE79" s="127"/>
      <c r="OF79" s="127"/>
      <c r="OG79" s="127"/>
      <c r="OH79" s="127"/>
      <c r="OI79" s="127"/>
      <c r="OJ79" s="127"/>
      <c r="OK79" s="127"/>
      <c r="OL79" s="127"/>
      <c r="OM79" s="127"/>
      <c r="ON79" s="127"/>
      <c r="OO79" s="127"/>
      <c r="OP79" s="127"/>
      <c r="OQ79" s="127"/>
      <c r="OR79" s="127"/>
      <c r="OS79" s="127"/>
      <c r="OT79" s="127"/>
      <c r="OU79" s="127"/>
      <c r="OV79" s="127"/>
      <c r="OW79" s="127"/>
      <c r="OX79" s="127"/>
      <c r="OY79" s="127"/>
      <c r="OZ79" s="127"/>
      <c r="PA79" s="127"/>
      <c r="PB79" s="127"/>
      <c r="PC79" s="127"/>
      <c r="PD79" s="127"/>
      <c r="PE79" s="127"/>
      <c r="PF79" s="127"/>
      <c r="PG79" s="127"/>
      <c r="PH79" s="127"/>
      <c r="PI79" s="127"/>
      <c r="PJ79" s="127"/>
      <c r="PK79" s="127"/>
      <c r="PL79" s="127"/>
      <c r="PM79" s="127"/>
      <c r="PN79" s="127"/>
      <c r="PO79" s="127"/>
      <c r="PP79" s="127"/>
      <c r="PQ79" s="127"/>
      <c r="PR79" s="127"/>
      <c r="PS79" s="127"/>
      <c r="PT79" s="127"/>
      <c r="PU79" s="127"/>
      <c r="PV79" s="127"/>
      <c r="PW79" s="127"/>
      <c r="PX79" s="127"/>
    </row>
    <row r="80" spans="1:440" ht="14.25" customHeight="1">
      <c r="A80" s="322"/>
      <c r="B80" s="156" t="s">
        <v>49</v>
      </c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  <c r="Y80" s="126"/>
      <c r="Z80" s="126"/>
      <c r="AA80" s="126"/>
      <c r="AB80" s="126"/>
      <c r="AC80" s="126"/>
      <c r="AD80" s="126"/>
      <c r="AE80" s="126"/>
      <c r="AF80" s="126"/>
      <c r="AG80" s="126"/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  <c r="BI80" s="126"/>
      <c r="BJ80" s="126"/>
      <c r="BK80" s="126"/>
      <c r="BL80" s="126"/>
      <c r="BM80" s="126"/>
      <c r="BN80" s="126"/>
      <c r="BO80" s="126"/>
      <c r="BP80" s="126"/>
      <c r="BQ80" s="126"/>
      <c r="BR80" s="126"/>
      <c r="BS80" s="126"/>
      <c r="BT80" s="126"/>
      <c r="BU80" s="126"/>
      <c r="BV80" s="126"/>
      <c r="BW80" s="126"/>
      <c r="BX80" s="126"/>
      <c r="BY80" s="126"/>
      <c r="BZ80" s="126"/>
      <c r="CA80" s="126"/>
      <c r="CB80" s="126"/>
      <c r="CC80" s="126"/>
      <c r="CD80" s="126"/>
      <c r="CE80" s="126"/>
      <c r="CF80" s="126"/>
      <c r="CG80" s="128"/>
      <c r="CH80" s="128"/>
      <c r="CI80" s="128"/>
      <c r="CJ80" s="128"/>
      <c r="CK80" s="129"/>
      <c r="CL80" s="127"/>
      <c r="CM80" s="126"/>
      <c r="CN80" s="126"/>
      <c r="CO80" s="126"/>
      <c r="CP80" s="126"/>
      <c r="CQ80" s="126"/>
      <c r="CR80" s="126"/>
      <c r="CS80" s="126"/>
      <c r="CT80" s="126"/>
      <c r="CU80" s="126"/>
      <c r="CV80" s="126"/>
      <c r="CW80" s="126"/>
      <c r="CX80" s="126"/>
      <c r="CY80" s="126"/>
      <c r="CZ80" s="126"/>
      <c r="DA80" s="126"/>
      <c r="DB80" s="126"/>
      <c r="DC80" s="126"/>
      <c r="DD80" s="126"/>
      <c r="DE80" s="126"/>
      <c r="DF80" s="126"/>
      <c r="DG80" s="126"/>
      <c r="DH80" s="126"/>
      <c r="DI80" s="126"/>
      <c r="DJ80" s="126"/>
      <c r="DK80" s="126"/>
      <c r="DL80" s="126"/>
      <c r="DM80" s="126"/>
      <c r="DN80" s="126"/>
      <c r="DO80" s="126"/>
      <c r="DP80" s="126"/>
      <c r="DQ80" s="126"/>
      <c r="DR80" s="126"/>
      <c r="DS80" s="126"/>
      <c r="DT80" s="126"/>
      <c r="DU80" s="126"/>
      <c r="DV80" s="126"/>
      <c r="DW80" s="126"/>
      <c r="DX80" s="126"/>
      <c r="DY80" s="126"/>
      <c r="DZ80" s="126"/>
      <c r="EA80" s="126"/>
      <c r="EB80" s="126"/>
      <c r="EC80" s="126"/>
      <c r="ED80" s="126"/>
      <c r="EE80" s="126"/>
      <c r="EF80" s="126"/>
      <c r="EG80" s="126"/>
      <c r="EH80" s="126"/>
      <c r="EI80" s="126"/>
      <c r="EJ80" s="126"/>
      <c r="EK80" s="126"/>
      <c r="EL80" s="126"/>
      <c r="EM80" s="126"/>
      <c r="EN80" s="126"/>
      <c r="EO80" s="126"/>
      <c r="EP80" s="126"/>
      <c r="EQ80" s="126"/>
      <c r="ER80" s="126"/>
      <c r="ES80" s="126"/>
      <c r="ET80" s="126"/>
      <c r="EU80" s="126"/>
      <c r="EV80" s="126"/>
      <c r="EW80" s="126"/>
      <c r="EX80" s="126"/>
      <c r="EY80" s="126"/>
      <c r="EZ80" s="126"/>
      <c r="FA80" s="128"/>
      <c r="FB80" s="128"/>
      <c r="FC80" s="128"/>
      <c r="FD80" s="128"/>
      <c r="FE80" s="129"/>
      <c r="FF80" s="127"/>
      <c r="FG80" s="126"/>
      <c r="FH80" s="126"/>
      <c r="FI80" s="126"/>
      <c r="FJ80" s="126"/>
      <c r="FK80" s="126"/>
      <c r="FL80" s="126"/>
      <c r="FM80" s="126"/>
      <c r="FN80" s="126"/>
      <c r="FO80" s="126">
        <v>20</v>
      </c>
      <c r="FP80" s="126"/>
      <c r="FQ80" s="126"/>
      <c r="FR80" s="126"/>
      <c r="FS80" s="126"/>
      <c r="FT80" s="126"/>
      <c r="FU80" s="126"/>
      <c r="FV80" s="126"/>
      <c r="FW80" s="126"/>
      <c r="FX80" s="126"/>
      <c r="FY80" s="126"/>
      <c r="FZ80" s="126"/>
      <c r="GA80" s="126"/>
      <c r="GB80" s="126"/>
      <c r="GC80" s="126"/>
      <c r="GD80" s="126"/>
      <c r="GE80" s="126"/>
      <c r="GF80" s="126">
        <v>10</v>
      </c>
      <c r="GG80" s="126"/>
      <c r="GH80" s="126"/>
      <c r="GI80" s="126"/>
      <c r="GJ80" s="126"/>
      <c r="GK80" s="126"/>
      <c r="GL80" s="126"/>
      <c r="GM80" s="126"/>
      <c r="GN80" s="126"/>
      <c r="GO80" s="126"/>
      <c r="GP80" s="126"/>
      <c r="GQ80" s="126"/>
      <c r="GR80" s="126"/>
      <c r="GS80" s="126"/>
      <c r="GT80" s="126"/>
      <c r="GU80" s="126"/>
      <c r="GV80" s="126"/>
      <c r="GW80" s="126"/>
      <c r="GX80" s="126"/>
      <c r="GY80" s="126"/>
      <c r="GZ80" s="126"/>
      <c r="HA80" s="126"/>
      <c r="HB80" s="126"/>
      <c r="HC80" s="126"/>
      <c r="HD80" s="126"/>
      <c r="HE80" s="126"/>
      <c r="HF80" s="126"/>
      <c r="HG80" s="126"/>
      <c r="HH80" s="126"/>
      <c r="HI80" s="126"/>
      <c r="HJ80" s="126"/>
      <c r="HK80" s="126"/>
      <c r="HL80" s="126"/>
      <c r="HM80" s="126"/>
      <c r="HN80" s="126"/>
      <c r="HO80" s="126"/>
      <c r="HP80" s="126"/>
      <c r="HQ80" s="126"/>
      <c r="HR80" s="126"/>
      <c r="HS80" s="126"/>
      <c r="HT80" s="126"/>
      <c r="HU80" s="128"/>
      <c r="HV80" s="128"/>
      <c r="HW80" s="128"/>
      <c r="HX80" s="128"/>
      <c r="HY80" s="129"/>
      <c r="HZ80" s="127"/>
      <c r="IA80" s="126"/>
      <c r="IB80" s="126"/>
      <c r="IC80" s="126"/>
      <c r="ID80" s="126"/>
      <c r="IE80" s="126"/>
      <c r="IF80" s="126"/>
      <c r="IG80" s="126"/>
      <c r="IH80" s="126"/>
      <c r="II80" s="126"/>
      <c r="IJ80" s="126"/>
      <c r="IK80" s="126"/>
      <c r="IL80" s="126"/>
      <c r="IM80" s="126"/>
      <c r="IN80" s="126"/>
      <c r="IO80" s="126"/>
      <c r="IP80" s="126"/>
      <c r="IQ80" s="126"/>
      <c r="IR80" s="126"/>
      <c r="IS80" s="126"/>
      <c r="IT80" s="126"/>
      <c r="IU80" s="126"/>
      <c r="IV80" s="126"/>
      <c r="IW80" s="126"/>
      <c r="IX80" s="126"/>
      <c r="IY80" s="126"/>
      <c r="IZ80" s="126"/>
      <c r="JA80" s="126"/>
      <c r="JB80" s="126"/>
      <c r="JC80" s="126"/>
      <c r="JD80" s="126"/>
      <c r="JE80" s="126"/>
      <c r="JF80" s="126"/>
      <c r="JG80" s="126"/>
      <c r="JH80" s="126"/>
      <c r="JI80" s="126"/>
      <c r="JJ80" s="126"/>
      <c r="JK80" s="126"/>
      <c r="JL80" s="126"/>
      <c r="JM80" s="126"/>
      <c r="JN80" s="126"/>
      <c r="JO80" s="126"/>
      <c r="JP80" s="126"/>
      <c r="JQ80" s="126"/>
      <c r="JR80" s="126"/>
      <c r="JS80" s="126"/>
      <c r="JT80" s="126"/>
      <c r="JU80" s="126"/>
      <c r="JV80" s="126"/>
      <c r="JW80" s="126"/>
      <c r="JX80" s="126"/>
      <c r="JY80" s="126"/>
      <c r="JZ80" s="126"/>
      <c r="KA80" s="126"/>
      <c r="KB80" s="126"/>
      <c r="KC80" s="126"/>
      <c r="KD80" s="126"/>
      <c r="KE80" s="126"/>
      <c r="KF80" s="126"/>
      <c r="KG80" s="126"/>
      <c r="KH80" s="126"/>
      <c r="KI80" s="126"/>
      <c r="KJ80" s="126"/>
      <c r="KK80" s="126"/>
      <c r="KL80" s="126"/>
      <c r="KM80" s="126"/>
      <c r="KN80" s="126"/>
      <c r="KO80" s="128"/>
      <c r="KP80" s="128"/>
      <c r="KQ80" s="128"/>
      <c r="KR80" s="128"/>
      <c r="KS80" s="129"/>
      <c r="KT80" s="167"/>
      <c r="KU80" s="126"/>
      <c r="KV80" s="126"/>
      <c r="KW80" s="126"/>
      <c r="KX80" s="126"/>
      <c r="KY80" s="126"/>
      <c r="KZ80" s="126"/>
      <c r="LA80" s="126"/>
      <c r="LB80" s="126"/>
      <c r="LC80" s="126"/>
      <c r="LD80" s="126"/>
      <c r="LE80" s="126"/>
      <c r="LF80" s="126"/>
      <c r="LG80" s="126"/>
      <c r="LH80" s="126"/>
      <c r="LI80" s="126"/>
      <c r="LJ80" s="126"/>
      <c r="LK80" s="126"/>
      <c r="LL80" s="126"/>
      <c r="LM80" s="126"/>
      <c r="LN80" s="126"/>
      <c r="LO80" s="126"/>
      <c r="LP80" s="126"/>
      <c r="LQ80" s="126"/>
      <c r="LR80" s="126"/>
      <c r="LS80" s="126"/>
      <c r="LT80" s="126"/>
      <c r="LU80" s="126"/>
      <c r="LV80" s="126"/>
      <c r="LW80" s="126"/>
      <c r="LX80" s="126"/>
      <c r="LY80" s="126"/>
      <c r="LZ80" s="126"/>
      <c r="MA80" s="126"/>
      <c r="MB80" s="126"/>
      <c r="MC80" s="126"/>
      <c r="MD80" s="126"/>
      <c r="ME80" s="126"/>
      <c r="MF80" s="126"/>
      <c r="MG80" s="126"/>
      <c r="MH80" s="126"/>
      <c r="MI80" s="126"/>
      <c r="MJ80" s="126"/>
      <c r="MK80" s="126"/>
      <c r="ML80" s="126"/>
      <c r="MM80" s="126"/>
      <c r="MN80" s="126"/>
      <c r="MO80" s="126"/>
      <c r="MP80" s="126"/>
      <c r="MQ80" s="126"/>
      <c r="MR80" s="126"/>
      <c r="MS80" s="126"/>
      <c r="MT80" s="126"/>
      <c r="MU80" s="126"/>
      <c r="MV80" s="126"/>
      <c r="MW80" s="126"/>
      <c r="MX80" s="126"/>
      <c r="MY80" s="126"/>
      <c r="MZ80" s="126"/>
      <c r="NA80" s="126"/>
      <c r="NB80" s="126"/>
      <c r="NC80" s="126"/>
      <c r="ND80" s="126"/>
      <c r="NE80" s="126"/>
      <c r="NF80" s="126"/>
      <c r="NG80" s="126"/>
      <c r="NH80" s="126"/>
      <c r="NI80" s="128"/>
      <c r="NJ80" s="128"/>
      <c r="NK80" s="128"/>
      <c r="NL80" s="128"/>
      <c r="NM80" s="129"/>
      <c r="NN80" s="127"/>
      <c r="NO80" s="127" t="s">
        <v>50</v>
      </c>
      <c r="NP80" s="127" t="s">
        <v>51</v>
      </c>
      <c r="NQ80" s="127">
        <f t="shared" si="20"/>
        <v>0</v>
      </c>
      <c r="NR80" s="127">
        <f t="shared" si="21"/>
        <v>20</v>
      </c>
      <c r="NS80" s="127">
        <f t="shared" si="11"/>
        <v>0</v>
      </c>
      <c r="NT80" s="127">
        <f t="shared" si="12"/>
        <v>10</v>
      </c>
      <c r="NU80" s="127">
        <f t="shared" si="13"/>
        <v>0</v>
      </c>
      <c r="NV80" s="127">
        <f t="shared" si="14"/>
        <v>0</v>
      </c>
      <c r="NW80" s="127">
        <f t="shared" si="15"/>
        <v>0</v>
      </c>
      <c r="NX80" s="127">
        <f t="shared" si="16"/>
        <v>0</v>
      </c>
      <c r="NY80" s="127">
        <f t="shared" si="17"/>
        <v>0</v>
      </c>
      <c r="NZ80" s="127">
        <f t="shared" si="18"/>
        <v>0</v>
      </c>
      <c r="OA80" s="127">
        <f t="shared" si="19"/>
        <v>0</v>
      </c>
      <c r="OB80" s="127"/>
      <c r="OC80" s="127"/>
      <c r="OD80" s="127"/>
      <c r="OE80" s="127"/>
      <c r="OF80" s="127"/>
      <c r="OG80" s="127"/>
      <c r="OH80" s="127"/>
      <c r="OI80" s="127"/>
      <c r="OJ80" s="127"/>
      <c r="OK80" s="127"/>
      <c r="OL80" s="127"/>
      <c r="OM80" s="127"/>
      <c r="ON80" s="127"/>
      <c r="OO80" s="127"/>
      <c r="OP80" s="127"/>
      <c r="OQ80" s="127"/>
      <c r="OR80" s="127"/>
      <c r="OS80" s="127"/>
      <c r="OT80" s="127"/>
      <c r="OU80" s="127"/>
      <c r="OV80" s="127"/>
      <c r="OW80" s="127"/>
      <c r="OX80" s="127"/>
      <c r="OY80" s="127"/>
      <c r="OZ80" s="127"/>
      <c r="PA80" s="127"/>
      <c r="PB80" s="127"/>
      <c r="PC80" s="127"/>
      <c r="PD80" s="127"/>
      <c r="PE80" s="127"/>
      <c r="PF80" s="127"/>
      <c r="PG80" s="127"/>
      <c r="PH80" s="127"/>
      <c r="PI80" s="127"/>
      <c r="PJ80" s="127"/>
      <c r="PK80" s="127"/>
      <c r="PL80" s="127"/>
      <c r="PM80" s="127"/>
      <c r="PN80" s="127"/>
      <c r="PO80" s="127"/>
      <c r="PP80" s="127"/>
      <c r="PQ80" s="127"/>
      <c r="PR80" s="127"/>
      <c r="PS80" s="127"/>
      <c r="PT80" s="127"/>
      <c r="PU80" s="127"/>
      <c r="PV80" s="127"/>
      <c r="PW80" s="127"/>
      <c r="PX80" s="127"/>
    </row>
    <row r="81" spans="1:440" ht="30" customHeight="1">
      <c r="A81" s="330" t="s">
        <v>50</v>
      </c>
      <c r="B81" s="157" t="s">
        <v>51</v>
      </c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  <c r="AE81" s="141"/>
      <c r="AF81" s="141"/>
      <c r="AG81" s="141"/>
      <c r="AH81" s="141"/>
      <c r="AI81" s="141"/>
      <c r="AJ81" s="141"/>
      <c r="AK81" s="141"/>
      <c r="AL81" s="141"/>
      <c r="AM81" s="141"/>
      <c r="AN81" s="141"/>
      <c r="AO81" s="141"/>
      <c r="AP81" s="141"/>
      <c r="AQ81" s="141"/>
      <c r="AR81" s="141"/>
      <c r="AS81" s="141"/>
      <c r="AT81" s="141"/>
      <c r="AU81" s="144">
        <v>2</v>
      </c>
      <c r="AV81" s="141"/>
      <c r="AW81" s="141"/>
      <c r="AX81" s="141"/>
      <c r="AY81" s="141"/>
      <c r="AZ81" s="141"/>
      <c r="BA81" s="141"/>
      <c r="BB81" s="141"/>
      <c r="BC81" s="141"/>
      <c r="BD81" s="141"/>
      <c r="BE81" s="141"/>
      <c r="BF81" s="141"/>
      <c r="BG81" s="141"/>
      <c r="BH81" s="141"/>
      <c r="BI81" s="141"/>
      <c r="BJ81" s="141"/>
      <c r="BK81" s="141"/>
      <c r="BL81" s="141"/>
      <c r="BM81" s="141"/>
      <c r="BN81" s="141"/>
      <c r="BO81" s="141"/>
      <c r="BP81" s="141"/>
      <c r="BQ81" s="141"/>
      <c r="BR81" s="141"/>
      <c r="BS81" s="141"/>
      <c r="BT81" s="141"/>
      <c r="BU81" s="141"/>
      <c r="BV81" s="141"/>
      <c r="BW81" s="141"/>
      <c r="BX81" s="141"/>
      <c r="BY81" s="141"/>
      <c r="BZ81" s="141"/>
      <c r="CA81" s="141"/>
      <c r="CB81" s="141"/>
      <c r="CC81" s="141"/>
      <c r="CD81" s="141"/>
      <c r="CE81" s="141"/>
      <c r="CF81" s="141"/>
      <c r="CG81" s="142"/>
      <c r="CH81" s="142"/>
      <c r="CI81" s="142"/>
      <c r="CJ81" s="142"/>
      <c r="CK81" s="143"/>
      <c r="CL81" s="127"/>
      <c r="CM81" s="141"/>
      <c r="CN81" s="141"/>
      <c r="CO81" s="141"/>
      <c r="CP81" s="141"/>
      <c r="CQ81" s="141"/>
      <c r="CR81" s="141"/>
      <c r="CS81" s="141"/>
      <c r="CT81" s="141"/>
      <c r="CU81" s="141"/>
      <c r="CV81" s="141"/>
      <c r="CW81" s="141"/>
      <c r="CX81" s="141"/>
      <c r="CY81" s="141"/>
      <c r="CZ81" s="141"/>
      <c r="DA81" s="141"/>
      <c r="DB81" s="141"/>
      <c r="DC81" s="141"/>
      <c r="DD81" s="141"/>
      <c r="DE81" s="141"/>
      <c r="DF81" s="141"/>
      <c r="DG81" s="141"/>
      <c r="DH81" s="141"/>
      <c r="DI81" s="141"/>
      <c r="DJ81" s="141"/>
      <c r="DK81" s="141"/>
      <c r="DL81" s="141"/>
      <c r="DM81" s="141"/>
      <c r="DN81" s="141"/>
      <c r="DO81" s="141"/>
      <c r="DP81" s="141"/>
      <c r="DQ81" s="141"/>
      <c r="DR81" s="141"/>
      <c r="DS81" s="141"/>
      <c r="DT81" s="141"/>
      <c r="DU81" s="141"/>
      <c r="DV81" s="141"/>
      <c r="DW81" s="141"/>
      <c r="DX81" s="141"/>
      <c r="DY81" s="141"/>
      <c r="DZ81" s="141"/>
      <c r="EA81" s="141"/>
      <c r="EB81" s="141"/>
      <c r="EC81" s="141"/>
      <c r="ED81" s="141"/>
      <c r="EE81" s="141"/>
      <c r="EF81" s="141"/>
      <c r="EG81" s="141"/>
      <c r="EH81" s="141"/>
      <c r="EI81" s="141"/>
      <c r="EJ81" s="141"/>
      <c r="EK81" s="141"/>
      <c r="EL81" s="141"/>
      <c r="EM81" s="141"/>
      <c r="EN81" s="141"/>
      <c r="EO81" s="141"/>
      <c r="EP81" s="141"/>
      <c r="EQ81" s="141"/>
      <c r="ER81" s="141"/>
      <c r="ES81" s="141"/>
      <c r="ET81" s="141"/>
      <c r="EU81" s="141"/>
      <c r="EV81" s="141"/>
      <c r="EW81" s="141"/>
      <c r="EX81" s="141"/>
      <c r="EY81" s="141"/>
      <c r="EZ81" s="141"/>
      <c r="FA81" s="142"/>
      <c r="FB81" s="142"/>
      <c r="FC81" s="142"/>
      <c r="FD81" s="142"/>
      <c r="FE81" s="143"/>
      <c r="FF81" s="127"/>
      <c r="FG81" s="141"/>
      <c r="FH81" s="141"/>
      <c r="FI81" s="141"/>
      <c r="FJ81" s="141"/>
      <c r="FK81" s="141"/>
      <c r="FL81" s="141"/>
      <c r="FM81" s="141"/>
      <c r="FN81" s="141"/>
      <c r="FO81" s="141"/>
      <c r="FP81" s="141">
        <v>3</v>
      </c>
      <c r="FQ81" s="141"/>
      <c r="FR81" s="141"/>
      <c r="FS81" s="141"/>
      <c r="FT81" s="141"/>
      <c r="FU81" s="141"/>
      <c r="FV81" s="141"/>
      <c r="FW81" s="141"/>
      <c r="FX81" s="141"/>
      <c r="FY81" s="141"/>
      <c r="FZ81" s="141">
        <v>80</v>
      </c>
      <c r="GA81" s="141"/>
      <c r="GB81" s="141"/>
      <c r="GC81" s="141"/>
      <c r="GD81" s="141"/>
      <c r="GE81" s="141"/>
      <c r="GF81" s="141"/>
      <c r="GG81" s="141">
        <v>5</v>
      </c>
      <c r="GH81" s="141"/>
      <c r="GI81" s="141"/>
      <c r="GJ81" s="141"/>
      <c r="GK81" s="141"/>
      <c r="GL81" s="141"/>
      <c r="GM81" s="141"/>
      <c r="GN81" s="141"/>
      <c r="GO81" s="141">
        <v>10</v>
      </c>
      <c r="GP81" s="141"/>
      <c r="GQ81" s="141"/>
      <c r="GR81" s="141"/>
      <c r="GS81" s="141"/>
      <c r="GT81" s="141"/>
      <c r="GU81" s="141"/>
      <c r="GV81" s="141"/>
      <c r="GW81" s="141"/>
      <c r="GX81" s="141"/>
      <c r="GY81" s="141"/>
      <c r="GZ81" s="141"/>
      <c r="HA81" s="141"/>
      <c r="HB81" s="141"/>
      <c r="HC81" s="141"/>
      <c r="HD81" s="141"/>
      <c r="HE81" s="141"/>
      <c r="HF81" s="141"/>
      <c r="HG81" s="141"/>
      <c r="HH81" s="141">
        <v>2</v>
      </c>
      <c r="HI81" s="141"/>
      <c r="HJ81" s="141"/>
      <c r="HK81" s="141">
        <v>12</v>
      </c>
      <c r="HL81" s="141"/>
      <c r="HM81" s="141"/>
      <c r="HN81" s="141"/>
      <c r="HO81" s="141"/>
      <c r="HP81" s="141"/>
      <c r="HQ81" s="141"/>
      <c r="HR81" s="141"/>
      <c r="HS81" s="141"/>
      <c r="HT81" s="141"/>
      <c r="HU81" s="142"/>
      <c r="HV81" s="142"/>
      <c r="HW81" s="142">
        <v>12</v>
      </c>
      <c r="HX81" s="142"/>
      <c r="HY81" s="143"/>
      <c r="HZ81" s="127"/>
      <c r="IA81" s="141"/>
      <c r="IB81" s="141"/>
      <c r="IC81" s="141"/>
      <c r="ID81" s="141"/>
      <c r="IE81" s="141"/>
      <c r="IF81" s="141"/>
      <c r="IG81" s="141"/>
      <c r="IH81" s="141"/>
      <c r="II81" s="141"/>
      <c r="IJ81" s="141">
        <v>3</v>
      </c>
      <c r="IK81" s="141">
        <v>10</v>
      </c>
      <c r="IL81" s="141"/>
      <c r="IM81" s="141"/>
      <c r="IN81" s="141"/>
      <c r="IO81" s="141"/>
      <c r="IP81" s="141"/>
      <c r="IQ81" s="141"/>
      <c r="IR81" s="141"/>
      <c r="IS81" s="141"/>
      <c r="IT81" s="141"/>
      <c r="IU81" s="141"/>
      <c r="IV81" s="141"/>
      <c r="IW81" s="141"/>
      <c r="IX81" s="141"/>
      <c r="IY81" s="141"/>
      <c r="IZ81" s="141"/>
      <c r="JA81" s="141"/>
      <c r="JB81" s="141">
        <v>7</v>
      </c>
      <c r="JC81" s="141"/>
      <c r="JD81" s="141"/>
      <c r="JE81" s="141"/>
      <c r="JF81" s="141"/>
      <c r="JG81" s="141"/>
      <c r="JH81" s="141"/>
      <c r="JI81" s="141"/>
      <c r="JJ81" s="141"/>
      <c r="JK81" s="141"/>
      <c r="JL81" s="141"/>
      <c r="JM81" s="141"/>
      <c r="JN81" s="141"/>
      <c r="JO81" s="141"/>
      <c r="JP81" s="141"/>
      <c r="JQ81" s="141"/>
      <c r="JR81" s="141"/>
      <c r="JS81" s="141"/>
      <c r="JT81" s="141"/>
      <c r="JU81" s="141"/>
      <c r="JV81" s="141"/>
      <c r="JW81" s="141"/>
      <c r="JX81" s="141"/>
      <c r="JY81" s="141"/>
      <c r="JZ81" s="141"/>
      <c r="KA81" s="141">
        <v>3</v>
      </c>
      <c r="KB81" s="141">
        <v>5</v>
      </c>
      <c r="KC81" s="141">
        <v>2</v>
      </c>
      <c r="KD81" s="141"/>
      <c r="KE81" s="141"/>
      <c r="KF81" s="141"/>
      <c r="KG81" s="141"/>
      <c r="KH81" s="141"/>
      <c r="KI81" s="141"/>
      <c r="KJ81" s="141"/>
      <c r="KK81" s="141"/>
      <c r="KL81" s="141"/>
      <c r="KM81" s="141"/>
      <c r="KN81" s="141"/>
      <c r="KO81" s="142"/>
      <c r="KP81" s="142"/>
      <c r="KQ81" s="142"/>
      <c r="KR81" s="142"/>
      <c r="KS81" s="143"/>
      <c r="KT81" s="167"/>
      <c r="KU81" s="141"/>
      <c r="KV81" s="141"/>
      <c r="KW81" s="141"/>
      <c r="KX81" s="141"/>
      <c r="KY81" s="141"/>
      <c r="KZ81" s="141"/>
      <c r="LA81" s="141"/>
      <c r="LB81" s="141"/>
      <c r="LC81" s="141"/>
      <c r="LD81" s="141"/>
      <c r="LE81" s="141"/>
      <c r="LF81" s="141"/>
      <c r="LG81" s="141"/>
      <c r="LH81" s="141"/>
      <c r="LI81" s="141"/>
      <c r="LJ81" s="141"/>
      <c r="LK81" s="141"/>
      <c r="LL81" s="141">
        <v>8</v>
      </c>
      <c r="LM81" s="141"/>
      <c r="LN81" s="141"/>
      <c r="LO81" s="141"/>
      <c r="LP81" s="141"/>
      <c r="LQ81" s="141"/>
      <c r="LR81" s="141"/>
      <c r="LS81" s="141"/>
      <c r="LT81" s="141"/>
      <c r="LU81" s="141"/>
      <c r="LV81" s="141"/>
      <c r="LW81" s="141"/>
      <c r="LX81" s="141"/>
      <c r="LY81" s="141"/>
      <c r="LZ81" s="141"/>
      <c r="MA81" s="141"/>
      <c r="MB81" s="141"/>
      <c r="MC81" s="141"/>
      <c r="MD81" s="141"/>
      <c r="ME81" s="141"/>
      <c r="MF81" s="141"/>
      <c r="MG81" s="141"/>
      <c r="MH81" s="141"/>
      <c r="MI81" s="141"/>
      <c r="MJ81" s="141"/>
      <c r="MK81" s="141"/>
      <c r="ML81" s="141"/>
      <c r="MM81" s="141"/>
      <c r="MN81" s="141"/>
      <c r="MO81" s="141"/>
      <c r="MP81" s="141"/>
      <c r="MQ81" s="141"/>
      <c r="MR81" s="141"/>
      <c r="MS81" s="141"/>
      <c r="MT81" s="141"/>
      <c r="MU81" s="141"/>
      <c r="MV81" s="141"/>
      <c r="MW81" s="141"/>
      <c r="MX81" s="141"/>
      <c r="MY81" s="141"/>
      <c r="MZ81" s="141"/>
      <c r="NA81" s="141"/>
      <c r="NB81" s="141"/>
      <c r="NC81" s="141"/>
      <c r="ND81" s="141"/>
      <c r="NE81" s="141"/>
      <c r="NF81" s="141"/>
      <c r="NG81" s="141"/>
      <c r="NH81" s="141"/>
      <c r="NI81" s="142"/>
      <c r="NJ81" s="142"/>
      <c r="NK81" s="142"/>
      <c r="NL81" s="142"/>
      <c r="NM81" s="143"/>
      <c r="NN81" s="127"/>
      <c r="NO81" s="127"/>
      <c r="NP81" s="127" t="s">
        <v>52</v>
      </c>
      <c r="NQ81" s="127">
        <f t="shared" si="20"/>
        <v>3</v>
      </c>
      <c r="NR81" s="127">
        <f t="shared" si="21"/>
        <v>13</v>
      </c>
      <c r="NS81" s="127">
        <f t="shared" si="11"/>
        <v>83</v>
      </c>
      <c r="NT81" s="127">
        <f t="shared" si="12"/>
        <v>12</v>
      </c>
      <c r="NU81" s="127">
        <f t="shared" si="13"/>
        <v>10</v>
      </c>
      <c r="NV81" s="127">
        <f t="shared" si="14"/>
        <v>2</v>
      </c>
      <c r="NW81" s="127">
        <f t="shared" si="15"/>
        <v>7</v>
      </c>
      <c r="NX81" s="127">
        <f t="shared" si="16"/>
        <v>14</v>
      </c>
      <c r="NY81" s="127">
        <f t="shared" si="17"/>
        <v>0</v>
      </c>
      <c r="NZ81" s="127">
        <f t="shared" si="18"/>
        <v>12</v>
      </c>
      <c r="OA81" s="127">
        <f t="shared" si="19"/>
        <v>0</v>
      </c>
      <c r="OB81" s="127"/>
      <c r="OC81" s="127"/>
      <c r="OD81" s="127"/>
      <c r="OE81" s="127"/>
      <c r="OF81" s="127"/>
      <c r="OG81" s="127"/>
      <c r="OH81" s="127"/>
      <c r="OI81" s="127"/>
      <c r="OJ81" s="127"/>
      <c r="OK81" s="127"/>
      <c r="OL81" s="127"/>
      <c r="OM81" s="127"/>
      <c r="ON81" s="127"/>
      <c r="OO81" s="127"/>
      <c r="OP81" s="127"/>
      <c r="OQ81" s="127"/>
      <c r="OR81" s="127"/>
      <c r="OS81" s="127"/>
      <c r="OT81" s="127"/>
      <c r="OU81" s="127"/>
      <c r="OV81" s="127"/>
      <c r="OW81" s="127"/>
      <c r="OX81" s="127"/>
      <c r="OY81" s="127"/>
      <c r="OZ81" s="127"/>
      <c r="PA81" s="127"/>
      <c r="PB81" s="127"/>
      <c r="PC81" s="127"/>
      <c r="PD81" s="127"/>
      <c r="PE81" s="127"/>
      <c r="PF81" s="127"/>
      <c r="PG81" s="127"/>
      <c r="PH81" s="127"/>
      <c r="PI81" s="127"/>
      <c r="PJ81" s="127"/>
      <c r="PK81" s="127"/>
      <c r="PL81" s="127"/>
      <c r="PM81" s="127"/>
      <c r="PN81" s="127"/>
      <c r="PO81" s="127"/>
      <c r="PP81" s="127"/>
      <c r="PQ81" s="127"/>
      <c r="PR81" s="127"/>
      <c r="PS81" s="127"/>
      <c r="PT81" s="127"/>
      <c r="PU81" s="127"/>
      <c r="PV81" s="127"/>
      <c r="PW81" s="127"/>
      <c r="PX81" s="127"/>
    </row>
    <row r="82" spans="1:440" ht="30" customHeight="1">
      <c r="A82" s="290"/>
      <c r="B82" s="158" t="s">
        <v>52</v>
      </c>
      <c r="C82" s="137"/>
      <c r="D82" s="137"/>
      <c r="E82" s="137"/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  <c r="AP82" s="137"/>
      <c r="AQ82" s="137"/>
      <c r="AR82" s="159">
        <v>3</v>
      </c>
      <c r="AS82" s="159">
        <v>5</v>
      </c>
      <c r="AT82" s="159">
        <v>10</v>
      </c>
      <c r="AU82" s="159">
        <v>10</v>
      </c>
      <c r="AV82" s="137"/>
      <c r="AW82" s="137"/>
      <c r="AX82" s="137"/>
      <c r="AY82" s="137"/>
      <c r="AZ82" s="137"/>
      <c r="BA82" s="137"/>
      <c r="BB82" s="137"/>
      <c r="BC82" s="137"/>
      <c r="BD82" s="159">
        <v>5</v>
      </c>
      <c r="BE82" s="137"/>
      <c r="BF82" s="137"/>
      <c r="BG82" s="137"/>
      <c r="BH82" s="137"/>
      <c r="BI82" s="137"/>
      <c r="BJ82" s="137"/>
      <c r="BK82" s="137"/>
      <c r="BL82" s="137"/>
      <c r="BM82" s="137"/>
      <c r="BN82" s="137"/>
      <c r="BO82" s="137"/>
      <c r="BP82" s="137"/>
      <c r="BQ82" s="137"/>
      <c r="BR82" s="137"/>
      <c r="BS82" s="137"/>
      <c r="BT82" s="137"/>
      <c r="BU82" s="137"/>
      <c r="BV82" s="137"/>
      <c r="BW82" s="137"/>
      <c r="BX82" s="137"/>
      <c r="BY82" s="137"/>
      <c r="BZ82" s="137"/>
      <c r="CA82" s="137"/>
      <c r="CB82" s="137"/>
      <c r="CC82" s="137"/>
      <c r="CD82" s="137"/>
      <c r="CE82" s="137"/>
      <c r="CF82" s="137"/>
      <c r="CG82" s="138"/>
      <c r="CH82" s="138"/>
      <c r="CI82" s="138"/>
      <c r="CJ82" s="138"/>
      <c r="CK82" s="139"/>
      <c r="CL82" s="127"/>
      <c r="CM82" s="137"/>
      <c r="CN82" s="137"/>
      <c r="CO82" s="137"/>
      <c r="CP82" s="137"/>
      <c r="CQ82" s="137"/>
      <c r="CR82" s="137"/>
      <c r="CS82" s="137"/>
      <c r="CT82" s="137"/>
      <c r="CU82" s="137">
        <v>5</v>
      </c>
      <c r="CV82" s="137"/>
      <c r="CW82" s="137">
        <v>2</v>
      </c>
      <c r="CX82" s="137"/>
      <c r="CY82" s="137"/>
      <c r="CZ82" s="137"/>
      <c r="DA82" s="137"/>
      <c r="DB82" s="137"/>
      <c r="DC82" s="137"/>
      <c r="DD82" s="137"/>
      <c r="DE82" s="137"/>
      <c r="DF82" s="137"/>
      <c r="DG82" s="137"/>
      <c r="DH82" s="137"/>
      <c r="DI82" s="137"/>
      <c r="DJ82" s="137"/>
      <c r="DK82" s="137"/>
      <c r="DL82" s="137">
        <v>25</v>
      </c>
      <c r="DM82" s="137"/>
      <c r="DN82" s="137"/>
      <c r="DO82" s="137"/>
      <c r="DP82" s="137"/>
      <c r="DQ82" s="137"/>
      <c r="DR82" s="137"/>
      <c r="DS82" s="137"/>
      <c r="DT82" s="137"/>
      <c r="DU82" s="137">
        <v>4</v>
      </c>
      <c r="DV82" s="137"/>
      <c r="DW82" s="137"/>
      <c r="DX82" s="137"/>
      <c r="DY82" s="137"/>
      <c r="DZ82" s="137"/>
      <c r="EA82" s="137"/>
      <c r="EB82" s="137"/>
      <c r="EC82" s="137"/>
      <c r="ED82" s="137"/>
      <c r="EE82" s="137"/>
      <c r="EF82" s="137"/>
      <c r="EG82" s="137"/>
      <c r="EH82" s="137"/>
      <c r="EI82" s="137"/>
      <c r="EJ82" s="137"/>
      <c r="EK82" s="137"/>
      <c r="EL82" s="137"/>
      <c r="EM82" s="137"/>
      <c r="EN82" s="137"/>
      <c r="EO82" s="137"/>
      <c r="EP82" s="137"/>
      <c r="EQ82" s="137"/>
      <c r="ER82" s="137"/>
      <c r="ES82" s="137"/>
      <c r="ET82" s="137"/>
      <c r="EU82" s="137"/>
      <c r="EV82" s="137"/>
      <c r="EW82" s="137"/>
      <c r="EX82" s="137"/>
      <c r="EY82" s="137"/>
      <c r="EZ82" s="137"/>
      <c r="FA82" s="138"/>
      <c r="FB82" s="138"/>
      <c r="FC82" s="138"/>
      <c r="FD82" s="138"/>
      <c r="FE82" s="139"/>
      <c r="FF82" s="127"/>
      <c r="FG82" s="137"/>
      <c r="FH82" s="137"/>
      <c r="FI82" s="137"/>
      <c r="FJ82" s="137"/>
      <c r="FK82" s="137"/>
      <c r="FL82" s="137"/>
      <c r="FM82" s="137"/>
      <c r="FN82" s="137"/>
      <c r="FO82" s="137"/>
      <c r="FP82" s="137"/>
      <c r="FQ82" s="137"/>
      <c r="FR82" s="137">
        <v>5</v>
      </c>
      <c r="FS82" s="137">
        <v>30</v>
      </c>
      <c r="FT82" s="137"/>
      <c r="FU82" s="137"/>
      <c r="FV82" s="137"/>
      <c r="FW82" s="137"/>
      <c r="FX82" s="137"/>
      <c r="FY82" s="137"/>
      <c r="FZ82" s="137"/>
      <c r="GA82" s="137"/>
      <c r="GB82" s="137"/>
      <c r="GC82" s="137"/>
      <c r="GD82" s="137"/>
      <c r="GE82" s="137"/>
      <c r="GF82" s="137">
        <v>10</v>
      </c>
      <c r="GG82" s="137">
        <v>5</v>
      </c>
      <c r="GH82" s="137">
        <v>40</v>
      </c>
      <c r="GI82" s="137">
        <v>20</v>
      </c>
      <c r="GJ82" s="137">
        <v>40</v>
      </c>
      <c r="GK82" s="137"/>
      <c r="GL82" s="137"/>
      <c r="GM82" s="137"/>
      <c r="GN82" s="137"/>
      <c r="GO82" s="137">
        <v>2</v>
      </c>
      <c r="GP82" s="137">
        <v>9</v>
      </c>
      <c r="GQ82" s="137"/>
      <c r="GR82" s="137">
        <v>2</v>
      </c>
      <c r="GS82" s="137"/>
      <c r="GT82" s="137"/>
      <c r="GU82" s="137"/>
      <c r="GV82" s="137"/>
      <c r="GW82" s="137"/>
      <c r="GX82" s="137"/>
      <c r="GY82" s="137"/>
      <c r="GZ82" s="137"/>
      <c r="HA82" s="137"/>
      <c r="HB82" s="137"/>
      <c r="HC82" s="137"/>
      <c r="HD82" s="137"/>
      <c r="HE82" s="137"/>
      <c r="HF82" s="137"/>
      <c r="HG82" s="137"/>
      <c r="HH82" s="137"/>
      <c r="HI82" s="137"/>
      <c r="HJ82" s="137"/>
      <c r="HK82" s="137"/>
      <c r="HL82" s="137"/>
      <c r="HM82" s="137"/>
      <c r="HN82" s="137"/>
      <c r="HO82" s="137"/>
      <c r="HP82" s="137"/>
      <c r="HQ82" s="137"/>
      <c r="HR82" s="137"/>
      <c r="HS82" s="137"/>
      <c r="HT82" s="137"/>
      <c r="HU82" s="138"/>
      <c r="HV82" s="138"/>
      <c r="HW82" s="138"/>
      <c r="HX82" s="138"/>
      <c r="HY82" s="139"/>
      <c r="HZ82" s="127"/>
      <c r="IA82" s="137"/>
      <c r="IB82" s="137"/>
      <c r="IC82" s="137"/>
      <c r="ID82" s="137"/>
      <c r="IE82" s="137"/>
      <c r="IF82" s="137"/>
      <c r="IG82" s="137"/>
      <c r="IH82" s="137"/>
      <c r="II82" s="137"/>
      <c r="IJ82" s="137">
        <v>15</v>
      </c>
      <c r="IK82" s="137"/>
      <c r="IL82" s="137">
        <v>1</v>
      </c>
      <c r="IM82" s="137"/>
      <c r="IN82" s="137"/>
      <c r="IO82" s="137"/>
      <c r="IP82" s="137"/>
      <c r="IQ82" s="137"/>
      <c r="IR82" s="137"/>
      <c r="IS82" s="137"/>
      <c r="IT82" s="137"/>
      <c r="IU82" s="137"/>
      <c r="IV82" s="137"/>
      <c r="IW82" s="137"/>
      <c r="IX82" s="137"/>
      <c r="IY82" s="137"/>
      <c r="IZ82" s="137">
        <v>6</v>
      </c>
      <c r="JA82" s="137">
        <v>35</v>
      </c>
      <c r="JB82" s="137">
        <v>8</v>
      </c>
      <c r="JC82" s="137">
        <v>35</v>
      </c>
      <c r="JD82" s="137">
        <v>6</v>
      </c>
      <c r="JE82" s="137"/>
      <c r="JF82" s="137"/>
      <c r="JG82" s="137"/>
      <c r="JH82" s="137"/>
      <c r="JI82" s="137"/>
      <c r="JJ82" s="137">
        <v>10</v>
      </c>
      <c r="JK82" s="137"/>
      <c r="JL82" s="137">
        <v>5</v>
      </c>
      <c r="JM82" s="137"/>
      <c r="JN82" s="137"/>
      <c r="JO82" s="137"/>
      <c r="JP82" s="137"/>
      <c r="JQ82" s="137"/>
      <c r="JR82" s="137"/>
      <c r="JS82" s="137"/>
      <c r="JT82" s="137"/>
      <c r="JU82" s="137"/>
      <c r="JV82" s="137"/>
      <c r="JW82" s="137"/>
      <c r="JX82" s="137"/>
      <c r="JY82" s="137"/>
      <c r="JZ82" s="137"/>
      <c r="KA82" s="137"/>
      <c r="KB82" s="137"/>
      <c r="KC82" s="137"/>
      <c r="KD82" s="137"/>
      <c r="KE82" s="137"/>
      <c r="KF82" s="137"/>
      <c r="KG82" s="137"/>
      <c r="KH82" s="137"/>
      <c r="KI82" s="137"/>
      <c r="KJ82" s="137">
        <v>5</v>
      </c>
      <c r="KK82" s="137"/>
      <c r="KL82" s="137"/>
      <c r="KM82" s="137"/>
      <c r="KN82" s="137"/>
      <c r="KO82" s="138"/>
      <c r="KP82" s="138"/>
      <c r="KQ82" s="138"/>
      <c r="KR82" s="138"/>
      <c r="KS82" s="139"/>
      <c r="KT82" s="167"/>
      <c r="KU82" s="137"/>
      <c r="KV82" s="137"/>
      <c r="KW82" s="137"/>
      <c r="KX82" s="137"/>
      <c r="KY82" s="137"/>
      <c r="KZ82" s="137"/>
      <c r="LA82" s="137"/>
      <c r="LB82" s="137"/>
      <c r="LC82" s="137"/>
      <c r="LD82" s="137">
        <v>5</v>
      </c>
      <c r="LE82" s="137"/>
      <c r="LF82" s="137"/>
      <c r="LG82" s="137"/>
      <c r="LH82" s="137"/>
      <c r="LI82" s="137"/>
      <c r="LJ82" s="137"/>
      <c r="LK82" s="137"/>
      <c r="LL82" s="137"/>
      <c r="LM82" s="137"/>
      <c r="LN82" s="137"/>
      <c r="LO82" s="137"/>
      <c r="LP82" s="137"/>
      <c r="LQ82" s="137"/>
      <c r="LR82" s="137"/>
      <c r="LS82" s="137"/>
      <c r="LT82" s="137"/>
      <c r="LU82" s="137"/>
      <c r="LV82" s="137"/>
      <c r="LW82" s="137"/>
      <c r="LX82" s="137"/>
      <c r="LY82" s="137"/>
      <c r="LZ82" s="137"/>
      <c r="MA82" s="137"/>
      <c r="MB82" s="137"/>
      <c r="MC82" s="137"/>
      <c r="MD82" s="137"/>
      <c r="ME82" s="137"/>
      <c r="MF82" s="137"/>
      <c r="MG82" s="137"/>
      <c r="MH82" s="137"/>
      <c r="MI82" s="137"/>
      <c r="MJ82" s="137"/>
      <c r="MK82" s="137"/>
      <c r="ML82" s="137"/>
      <c r="MM82" s="137"/>
      <c r="MN82" s="137"/>
      <c r="MO82" s="137"/>
      <c r="MP82" s="137"/>
      <c r="MQ82" s="137"/>
      <c r="MR82" s="137"/>
      <c r="MS82" s="137"/>
      <c r="MT82" s="137"/>
      <c r="MU82" s="137"/>
      <c r="MV82" s="137"/>
      <c r="MW82" s="137"/>
      <c r="MX82" s="137"/>
      <c r="MY82" s="137"/>
      <c r="MZ82" s="137"/>
      <c r="NA82" s="137"/>
      <c r="NB82" s="137"/>
      <c r="NC82" s="137"/>
      <c r="ND82" s="137"/>
      <c r="NE82" s="137"/>
      <c r="NF82" s="137"/>
      <c r="NG82" s="137"/>
      <c r="NH82" s="137"/>
      <c r="NI82" s="138"/>
      <c r="NJ82" s="138"/>
      <c r="NK82" s="138"/>
      <c r="NL82" s="138"/>
      <c r="NM82" s="139"/>
      <c r="NN82" s="127"/>
      <c r="NO82" s="127" t="s">
        <v>53</v>
      </c>
      <c r="NP82" s="127" t="s">
        <v>54</v>
      </c>
      <c r="NQ82" s="127">
        <f t="shared" si="20"/>
        <v>15</v>
      </c>
      <c r="NR82" s="127">
        <f t="shared" si="21"/>
        <v>36</v>
      </c>
      <c r="NS82" s="127">
        <f t="shared" si="11"/>
        <v>7</v>
      </c>
      <c r="NT82" s="127">
        <f t="shared" si="12"/>
        <v>100</v>
      </c>
      <c r="NU82" s="127">
        <f t="shared" si="13"/>
        <v>53</v>
      </c>
      <c r="NV82" s="127">
        <f t="shared" si="14"/>
        <v>37</v>
      </c>
      <c r="NW82" s="127">
        <f t="shared" si="15"/>
        <v>49</v>
      </c>
      <c r="NX82" s="127">
        <f t="shared" si="16"/>
        <v>46</v>
      </c>
      <c r="NY82" s="127">
        <f t="shared" si="17"/>
        <v>0</v>
      </c>
      <c r="NZ82" s="127">
        <f t="shared" si="18"/>
        <v>10</v>
      </c>
      <c r="OA82" s="127">
        <f t="shared" si="19"/>
        <v>10</v>
      </c>
      <c r="OB82" s="127"/>
      <c r="OC82" s="127"/>
      <c r="OD82" s="127"/>
      <c r="OE82" s="127"/>
      <c r="OF82" s="127"/>
      <c r="OG82" s="127"/>
      <c r="OH82" s="127"/>
      <c r="OI82" s="127"/>
      <c r="OJ82" s="127"/>
      <c r="OK82" s="127"/>
      <c r="OL82" s="127"/>
      <c r="OM82" s="127"/>
      <c r="ON82" s="127"/>
      <c r="OO82" s="127"/>
      <c r="OP82" s="127"/>
      <c r="OQ82" s="127"/>
      <c r="OR82" s="127"/>
      <c r="OS82" s="127"/>
      <c r="OT82" s="127"/>
      <c r="OU82" s="127"/>
      <c r="OV82" s="127"/>
      <c r="OW82" s="127"/>
      <c r="OX82" s="127"/>
      <c r="OY82" s="127"/>
      <c r="OZ82" s="127"/>
      <c r="PA82" s="127"/>
      <c r="PB82" s="127"/>
      <c r="PC82" s="127"/>
      <c r="PD82" s="127"/>
      <c r="PE82" s="127"/>
      <c r="PF82" s="127"/>
      <c r="PG82" s="127"/>
      <c r="PH82" s="127"/>
      <c r="PI82" s="127"/>
      <c r="PJ82" s="127"/>
      <c r="PK82" s="127"/>
      <c r="PL82" s="127"/>
      <c r="PM82" s="127"/>
      <c r="PN82" s="127"/>
      <c r="PO82" s="127"/>
      <c r="PP82" s="127"/>
      <c r="PQ82" s="127"/>
      <c r="PR82" s="127"/>
      <c r="PS82" s="127"/>
      <c r="PT82" s="127"/>
      <c r="PU82" s="127"/>
      <c r="PV82" s="127"/>
      <c r="PW82" s="127"/>
      <c r="PX82" s="127"/>
    </row>
    <row r="83" spans="1:440" ht="14.25" customHeight="1">
      <c r="A83" s="154" t="s">
        <v>53</v>
      </c>
      <c r="B83" s="145" t="s">
        <v>54</v>
      </c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  <c r="BI83" s="148"/>
      <c r="BJ83" s="148"/>
      <c r="BK83" s="148"/>
      <c r="BL83" s="148"/>
      <c r="BM83" s="148"/>
      <c r="BN83" s="148"/>
      <c r="BO83" s="148"/>
      <c r="BP83" s="148"/>
      <c r="BQ83" s="148"/>
      <c r="BR83" s="148"/>
      <c r="BS83" s="148"/>
      <c r="BT83" s="148"/>
      <c r="BU83" s="148"/>
      <c r="BV83" s="148"/>
      <c r="BW83" s="148"/>
      <c r="BX83" s="148"/>
      <c r="BY83" s="148"/>
      <c r="BZ83" s="148"/>
      <c r="CA83" s="148"/>
      <c r="CB83" s="148"/>
      <c r="CC83" s="148"/>
      <c r="CD83" s="148"/>
      <c r="CE83" s="148"/>
      <c r="CF83" s="148"/>
      <c r="CG83" s="149"/>
      <c r="CH83" s="149"/>
      <c r="CI83" s="149"/>
      <c r="CJ83" s="149"/>
      <c r="CK83" s="150"/>
      <c r="CL83" s="127"/>
      <c r="CM83" s="148"/>
      <c r="CN83" s="148"/>
      <c r="CO83" s="148"/>
      <c r="CP83" s="148"/>
      <c r="CQ83" s="148"/>
      <c r="CR83" s="148"/>
      <c r="CS83" s="148"/>
      <c r="CT83" s="148"/>
      <c r="CU83" s="148"/>
      <c r="CV83" s="148"/>
      <c r="CW83" s="148"/>
      <c r="CX83" s="148"/>
      <c r="CY83" s="148"/>
      <c r="CZ83" s="148">
        <v>15</v>
      </c>
      <c r="DA83" s="148"/>
      <c r="DB83" s="148"/>
      <c r="DC83" s="148"/>
      <c r="DD83" s="148"/>
      <c r="DE83" s="148"/>
      <c r="DF83" s="148"/>
      <c r="DG83" s="148"/>
      <c r="DH83" s="148"/>
      <c r="DI83" s="148"/>
      <c r="DJ83" s="148"/>
      <c r="DK83" s="148"/>
      <c r="DL83" s="148"/>
      <c r="DM83" s="148"/>
      <c r="DN83" s="148"/>
      <c r="DO83" s="148"/>
      <c r="DP83" s="148"/>
      <c r="DQ83" s="148"/>
      <c r="DR83" s="148"/>
      <c r="DS83" s="148"/>
      <c r="DT83" s="148"/>
      <c r="DU83" s="148"/>
      <c r="DV83" s="148"/>
      <c r="DW83" s="148"/>
      <c r="DX83" s="148"/>
      <c r="DY83" s="148"/>
      <c r="DZ83" s="148"/>
      <c r="EA83" s="148"/>
      <c r="EB83" s="148"/>
      <c r="EC83" s="148"/>
      <c r="ED83" s="148"/>
      <c r="EE83" s="148"/>
      <c r="EF83" s="148"/>
      <c r="EG83" s="148"/>
      <c r="EH83" s="148"/>
      <c r="EI83" s="148"/>
      <c r="EJ83" s="148"/>
      <c r="EK83" s="148"/>
      <c r="EL83" s="148"/>
      <c r="EM83" s="148"/>
      <c r="EN83" s="148"/>
      <c r="EO83" s="148"/>
      <c r="EP83" s="148"/>
      <c r="EQ83" s="148"/>
      <c r="ER83" s="148"/>
      <c r="ES83" s="148"/>
      <c r="ET83" s="148"/>
      <c r="EU83" s="148"/>
      <c r="EV83" s="148"/>
      <c r="EW83" s="148"/>
      <c r="EX83" s="148"/>
      <c r="EY83" s="148"/>
      <c r="EZ83" s="148"/>
      <c r="FA83" s="149"/>
      <c r="FB83" s="149"/>
      <c r="FC83" s="149"/>
      <c r="FD83" s="149"/>
      <c r="FE83" s="150"/>
      <c r="FF83" s="127"/>
      <c r="FG83" s="148"/>
      <c r="FH83" s="148"/>
      <c r="FI83" s="148"/>
      <c r="FJ83" s="148"/>
      <c r="FK83" s="148"/>
      <c r="FL83" s="148"/>
      <c r="FM83" s="148"/>
      <c r="FN83" s="148"/>
      <c r="FO83" s="148"/>
      <c r="FP83" s="148"/>
      <c r="FQ83" s="148"/>
      <c r="FR83" s="148"/>
      <c r="FS83" s="148"/>
      <c r="FT83" s="148"/>
      <c r="FU83" s="148"/>
      <c r="FV83" s="148"/>
      <c r="FW83" s="148"/>
      <c r="FX83" s="148"/>
      <c r="FY83" s="148"/>
      <c r="FZ83" s="148"/>
      <c r="GA83" s="148"/>
      <c r="GB83" s="148"/>
      <c r="GC83" s="148"/>
      <c r="GD83" s="148"/>
      <c r="GE83" s="148"/>
      <c r="GF83" s="148"/>
      <c r="GG83" s="148"/>
      <c r="GH83" s="148"/>
      <c r="GI83" s="148"/>
      <c r="GJ83" s="148"/>
      <c r="GK83" s="148"/>
      <c r="GL83" s="148"/>
      <c r="GM83" s="148"/>
      <c r="GN83" s="148"/>
      <c r="GO83" s="148"/>
      <c r="GP83" s="148"/>
      <c r="GQ83" s="148"/>
      <c r="GR83" s="148"/>
      <c r="GS83" s="148"/>
      <c r="GT83" s="148"/>
      <c r="GU83" s="148"/>
      <c r="GV83" s="148"/>
      <c r="GW83" s="148"/>
      <c r="GX83" s="148"/>
      <c r="GY83" s="148"/>
      <c r="GZ83" s="148"/>
      <c r="HA83" s="148"/>
      <c r="HB83" s="148"/>
      <c r="HC83" s="148"/>
      <c r="HD83" s="148"/>
      <c r="HE83" s="148"/>
      <c r="HF83" s="148"/>
      <c r="HG83" s="148"/>
      <c r="HH83" s="148"/>
      <c r="HI83" s="148"/>
      <c r="HJ83" s="148"/>
      <c r="HK83" s="148"/>
      <c r="HL83" s="148"/>
      <c r="HM83" s="148"/>
      <c r="HN83" s="148"/>
      <c r="HO83" s="148"/>
      <c r="HP83" s="148"/>
      <c r="HQ83" s="148"/>
      <c r="HR83" s="148"/>
      <c r="HS83" s="148"/>
      <c r="HT83" s="148"/>
      <c r="HU83" s="149"/>
      <c r="HV83" s="149"/>
      <c r="HW83" s="149"/>
      <c r="HX83" s="149"/>
      <c r="HY83" s="150"/>
      <c r="HZ83" s="127"/>
      <c r="IA83" s="148"/>
      <c r="IB83" s="148"/>
      <c r="IC83" s="148"/>
      <c r="ID83" s="148"/>
      <c r="IE83" s="148"/>
      <c r="IF83" s="148"/>
      <c r="IG83" s="148"/>
      <c r="IH83" s="148"/>
      <c r="II83" s="148"/>
      <c r="IJ83" s="148"/>
      <c r="IK83" s="148"/>
      <c r="IL83" s="148">
        <v>15</v>
      </c>
      <c r="IM83" s="148"/>
      <c r="IN83" s="148"/>
      <c r="IO83" s="148"/>
      <c r="IP83" s="148"/>
      <c r="IQ83" s="148"/>
      <c r="IR83" s="148"/>
      <c r="IS83" s="148"/>
      <c r="IT83" s="148"/>
      <c r="IU83" s="148"/>
      <c r="IV83" s="148"/>
      <c r="IW83" s="148"/>
      <c r="IX83" s="148"/>
      <c r="IY83" s="148"/>
      <c r="IZ83" s="148">
        <v>49</v>
      </c>
      <c r="JA83" s="148">
        <v>65</v>
      </c>
      <c r="JB83" s="148"/>
      <c r="JC83" s="148">
        <v>134</v>
      </c>
      <c r="JD83" s="148">
        <v>70</v>
      </c>
      <c r="JE83" s="148"/>
      <c r="JF83" s="148"/>
      <c r="JG83" s="148"/>
      <c r="JH83" s="148"/>
      <c r="JI83" s="148"/>
      <c r="JJ83" s="148"/>
      <c r="JK83" s="148"/>
      <c r="JL83" s="148"/>
      <c r="JM83" s="148"/>
      <c r="JN83" s="148"/>
      <c r="JO83" s="148"/>
      <c r="JP83" s="148"/>
      <c r="JQ83" s="148"/>
      <c r="JR83" s="148"/>
      <c r="JS83" s="148"/>
      <c r="JT83" s="148"/>
      <c r="JU83" s="148"/>
      <c r="JV83" s="148"/>
      <c r="JW83" s="148"/>
      <c r="JX83" s="148"/>
      <c r="JY83" s="148"/>
      <c r="JZ83" s="148"/>
      <c r="KA83" s="148">
        <v>2</v>
      </c>
      <c r="KB83" s="148"/>
      <c r="KC83" s="148"/>
      <c r="KD83" s="148"/>
      <c r="KE83" s="148"/>
      <c r="KF83" s="148"/>
      <c r="KG83" s="148"/>
      <c r="KH83" s="148"/>
      <c r="KI83" s="148"/>
      <c r="KJ83" s="148">
        <v>20</v>
      </c>
      <c r="KK83" s="148"/>
      <c r="KL83" s="148"/>
      <c r="KM83" s="148"/>
      <c r="KN83" s="148"/>
      <c r="KO83" s="149"/>
      <c r="KP83" s="149"/>
      <c r="KQ83" s="149"/>
      <c r="KR83" s="149"/>
      <c r="KS83" s="150"/>
      <c r="KT83" s="167"/>
      <c r="KU83" s="148"/>
      <c r="KV83" s="148"/>
      <c r="KW83" s="148"/>
      <c r="KX83" s="148"/>
      <c r="KY83" s="148"/>
      <c r="KZ83" s="148"/>
      <c r="LA83" s="148"/>
      <c r="LB83" s="148"/>
      <c r="LC83" s="148"/>
      <c r="LD83" s="148"/>
      <c r="LE83" s="148"/>
      <c r="LF83" s="148"/>
      <c r="LG83" s="148"/>
      <c r="LH83" s="148"/>
      <c r="LI83" s="148"/>
      <c r="LJ83" s="148"/>
      <c r="LK83" s="148"/>
      <c r="LL83" s="148"/>
      <c r="LM83" s="148"/>
      <c r="LN83" s="148"/>
      <c r="LO83" s="148"/>
      <c r="LP83" s="148"/>
      <c r="LQ83" s="148"/>
      <c r="LR83" s="148"/>
      <c r="LS83" s="148"/>
      <c r="LT83" s="148"/>
      <c r="LU83" s="148"/>
      <c r="LV83" s="148"/>
      <c r="LW83" s="148"/>
      <c r="LX83" s="148"/>
      <c r="LY83" s="148"/>
      <c r="LZ83" s="148"/>
      <c r="MA83" s="148"/>
      <c r="MB83" s="148"/>
      <c r="MC83" s="148"/>
      <c r="MD83" s="148"/>
      <c r="ME83" s="148"/>
      <c r="MF83" s="148"/>
      <c r="MG83" s="148"/>
      <c r="MH83" s="148"/>
      <c r="MI83" s="148"/>
      <c r="MJ83" s="148"/>
      <c r="MK83" s="148"/>
      <c r="ML83" s="148"/>
      <c r="MM83" s="148"/>
      <c r="MN83" s="148"/>
      <c r="MO83" s="148"/>
      <c r="MP83" s="148"/>
      <c r="MQ83" s="148"/>
      <c r="MR83" s="148"/>
      <c r="MS83" s="148"/>
      <c r="MT83" s="148"/>
      <c r="MU83" s="148"/>
      <c r="MV83" s="148"/>
      <c r="MW83" s="148"/>
      <c r="MX83" s="148"/>
      <c r="MY83" s="148"/>
      <c r="MZ83" s="148"/>
      <c r="NA83" s="148"/>
      <c r="NB83" s="148"/>
      <c r="NC83" s="148"/>
      <c r="ND83" s="148"/>
      <c r="NE83" s="148"/>
      <c r="NF83" s="148"/>
      <c r="NG83" s="148"/>
      <c r="NH83" s="148"/>
      <c r="NI83" s="149"/>
      <c r="NJ83" s="149"/>
      <c r="NK83" s="149"/>
      <c r="NL83" s="149"/>
      <c r="NM83" s="150"/>
      <c r="NN83" s="127"/>
      <c r="NO83" s="127" t="s">
        <v>55</v>
      </c>
      <c r="NP83" s="127" t="s">
        <v>55</v>
      </c>
      <c r="NQ83" s="127">
        <f t="shared" si="20"/>
        <v>0</v>
      </c>
      <c r="NR83" s="127">
        <f t="shared" si="21"/>
        <v>15</v>
      </c>
      <c r="NS83" s="127">
        <f t="shared" si="11"/>
        <v>17</v>
      </c>
      <c r="NT83" s="127">
        <f t="shared" si="12"/>
        <v>0</v>
      </c>
      <c r="NU83" s="127">
        <f t="shared" si="13"/>
        <v>0</v>
      </c>
      <c r="NV83" s="127">
        <f t="shared" si="14"/>
        <v>20</v>
      </c>
      <c r="NW83" s="127">
        <f t="shared" si="15"/>
        <v>114</v>
      </c>
      <c r="NX83" s="127">
        <f t="shared" si="16"/>
        <v>204</v>
      </c>
      <c r="NY83" s="127">
        <f t="shared" si="17"/>
        <v>0</v>
      </c>
      <c r="NZ83" s="127">
        <f t="shared" si="18"/>
        <v>0</v>
      </c>
      <c r="OA83" s="127">
        <f t="shared" si="19"/>
        <v>0</v>
      </c>
      <c r="OB83" s="127"/>
      <c r="OC83" s="127"/>
      <c r="OD83" s="127"/>
      <c r="OE83" s="127"/>
      <c r="OF83" s="127"/>
      <c r="OG83" s="127"/>
      <c r="OH83" s="127"/>
      <c r="OI83" s="127"/>
      <c r="OJ83" s="127"/>
      <c r="OK83" s="127"/>
      <c r="OL83" s="127"/>
      <c r="OM83" s="127"/>
      <c r="ON83" s="127"/>
      <c r="OO83" s="127"/>
      <c r="OP83" s="127"/>
      <c r="OQ83" s="127"/>
      <c r="OR83" s="127"/>
      <c r="OS83" s="127"/>
      <c r="OT83" s="127"/>
      <c r="OU83" s="127"/>
      <c r="OV83" s="127"/>
      <c r="OW83" s="127"/>
      <c r="OX83" s="127"/>
      <c r="OY83" s="127"/>
      <c r="OZ83" s="127"/>
      <c r="PA83" s="127"/>
      <c r="PB83" s="127"/>
      <c r="PC83" s="127"/>
      <c r="PD83" s="127"/>
      <c r="PE83" s="127"/>
      <c r="PF83" s="127"/>
      <c r="PG83" s="127"/>
      <c r="PH83" s="127"/>
      <c r="PI83" s="127"/>
      <c r="PJ83" s="127"/>
      <c r="PK83" s="127"/>
      <c r="PL83" s="127"/>
      <c r="PM83" s="127"/>
      <c r="PN83" s="127"/>
      <c r="PO83" s="127"/>
      <c r="PP83" s="127"/>
      <c r="PQ83" s="127"/>
      <c r="PR83" s="127"/>
      <c r="PS83" s="127"/>
      <c r="PT83" s="127"/>
      <c r="PU83" s="127"/>
      <c r="PV83" s="127"/>
      <c r="PW83" s="127"/>
      <c r="PX83" s="127"/>
    </row>
    <row r="84" spans="1:440" ht="14.25" customHeight="1">
      <c r="A84" s="154" t="s">
        <v>55</v>
      </c>
      <c r="B84" s="145" t="s">
        <v>55</v>
      </c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  <c r="BI84" s="148"/>
      <c r="BJ84" s="148"/>
      <c r="BK84" s="148"/>
      <c r="BL84" s="148"/>
      <c r="BM84" s="148"/>
      <c r="BN84" s="148"/>
      <c r="BO84" s="148"/>
      <c r="BP84" s="148"/>
      <c r="BQ84" s="148"/>
      <c r="BR84" s="148"/>
      <c r="BS84" s="153">
        <v>3</v>
      </c>
      <c r="BT84" s="153"/>
      <c r="BU84" s="148"/>
      <c r="BV84" s="148"/>
      <c r="BW84" s="148"/>
      <c r="BX84" s="148"/>
      <c r="BY84" s="148"/>
      <c r="BZ84" s="148"/>
      <c r="CA84" s="148"/>
      <c r="CB84" s="148"/>
      <c r="CC84" s="148"/>
      <c r="CD84" s="148"/>
      <c r="CE84" s="148"/>
      <c r="CF84" s="148"/>
      <c r="CG84" s="149"/>
      <c r="CH84" s="149"/>
      <c r="CI84" s="149"/>
      <c r="CJ84" s="149"/>
      <c r="CK84" s="150"/>
      <c r="CL84" s="127"/>
      <c r="CM84" s="148"/>
      <c r="CN84" s="148"/>
      <c r="CO84" s="148"/>
      <c r="CP84" s="148"/>
      <c r="CQ84" s="148"/>
      <c r="CR84" s="148"/>
      <c r="CS84" s="148"/>
      <c r="CT84" s="148"/>
      <c r="CU84" s="148">
        <v>20</v>
      </c>
      <c r="CV84" s="148"/>
      <c r="CW84" s="148"/>
      <c r="CX84" s="148"/>
      <c r="CY84" s="148"/>
      <c r="CZ84" s="148"/>
      <c r="DA84" s="148"/>
      <c r="DB84" s="148"/>
      <c r="DC84" s="148"/>
      <c r="DD84" s="148"/>
      <c r="DE84" s="148"/>
      <c r="DF84" s="148"/>
      <c r="DG84" s="148"/>
      <c r="DH84" s="148"/>
      <c r="DI84" s="148"/>
      <c r="DJ84" s="148"/>
      <c r="DK84" s="148"/>
      <c r="DL84" s="148">
        <v>5</v>
      </c>
      <c r="DM84" s="148"/>
      <c r="DN84" s="148"/>
      <c r="DO84" s="148"/>
      <c r="DP84" s="148"/>
      <c r="DQ84" s="148"/>
      <c r="DR84" s="148"/>
      <c r="DS84" s="148"/>
      <c r="DT84" s="148"/>
      <c r="DU84" s="148"/>
      <c r="DV84" s="148"/>
      <c r="DW84" s="148"/>
      <c r="DX84" s="148"/>
      <c r="DY84" s="148"/>
      <c r="DZ84" s="148"/>
      <c r="EA84" s="148"/>
      <c r="EB84" s="148"/>
      <c r="EC84" s="148"/>
      <c r="ED84" s="148"/>
      <c r="EE84" s="148"/>
      <c r="EF84" s="148"/>
      <c r="EG84" s="148"/>
      <c r="EH84" s="148"/>
      <c r="EI84" s="148"/>
      <c r="EJ84" s="148"/>
      <c r="EK84" s="148"/>
      <c r="EL84" s="148"/>
      <c r="EM84" s="148"/>
      <c r="EN84" s="148"/>
      <c r="EO84" s="148"/>
      <c r="EP84" s="148"/>
      <c r="EQ84" s="148"/>
      <c r="ER84" s="148"/>
      <c r="ES84" s="148"/>
      <c r="ET84" s="148"/>
      <c r="EU84" s="148"/>
      <c r="EV84" s="148"/>
      <c r="EW84" s="148"/>
      <c r="EX84" s="148"/>
      <c r="EY84" s="148"/>
      <c r="EZ84" s="148"/>
      <c r="FA84" s="149"/>
      <c r="FB84" s="149"/>
      <c r="FC84" s="149"/>
      <c r="FD84" s="149"/>
      <c r="FE84" s="150"/>
      <c r="FF84" s="127"/>
      <c r="FG84" s="148"/>
      <c r="FH84" s="148"/>
      <c r="FI84" s="148"/>
      <c r="FJ84" s="148"/>
      <c r="FK84" s="148"/>
      <c r="FL84" s="148"/>
      <c r="FM84" s="148"/>
      <c r="FN84" s="148"/>
      <c r="FO84" s="148"/>
      <c r="FP84" s="148"/>
      <c r="FQ84" s="148"/>
      <c r="FR84" s="148"/>
      <c r="FS84" s="148"/>
      <c r="FT84" s="148"/>
      <c r="FU84" s="148"/>
      <c r="FV84" s="148"/>
      <c r="FW84" s="148"/>
      <c r="FX84" s="148"/>
      <c r="FY84" s="148"/>
      <c r="FZ84" s="148"/>
      <c r="GA84" s="148"/>
      <c r="GB84" s="148"/>
      <c r="GC84" s="148"/>
      <c r="GD84" s="148"/>
      <c r="GE84" s="148"/>
      <c r="GF84" s="148"/>
      <c r="GG84" s="148"/>
      <c r="GH84" s="148"/>
      <c r="GI84" s="148"/>
      <c r="GJ84" s="148"/>
      <c r="GK84" s="148"/>
      <c r="GL84" s="148"/>
      <c r="GM84" s="148"/>
      <c r="GN84" s="148"/>
      <c r="GO84" s="148"/>
      <c r="GP84" s="148"/>
      <c r="GQ84" s="148"/>
      <c r="GR84" s="148"/>
      <c r="GS84" s="148"/>
      <c r="GT84" s="148"/>
      <c r="GU84" s="148"/>
      <c r="GV84" s="148"/>
      <c r="GW84" s="148"/>
      <c r="GX84" s="148"/>
      <c r="GY84" s="148"/>
      <c r="GZ84" s="148"/>
      <c r="HA84" s="148"/>
      <c r="HB84" s="148"/>
      <c r="HC84" s="148"/>
      <c r="HD84" s="148"/>
      <c r="HE84" s="148"/>
      <c r="HF84" s="148"/>
      <c r="HG84" s="148"/>
      <c r="HH84" s="148"/>
      <c r="HI84" s="148"/>
      <c r="HJ84" s="148"/>
      <c r="HK84" s="148"/>
      <c r="HL84" s="148"/>
      <c r="HM84" s="148"/>
      <c r="HN84" s="148"/>
      <c r="HO84" s="148"/>
      <c r="HP84" s="148"/>
      <c r="HQ84" s="148"/>
      <c r="HR84" s="148"/>
      <c r="HS84" s="148"/>
      <c r="HT84" s="148"/>
      <c r="HU84" s="149"/>
      <c r="HV84" s="149"/>
      <c r="HW84" s="149"/>
      <c r="HX84" s="149"/>
      <c r="HY84" s="150"/>
      <c r="HZ84" s="127"/>
      <c r="IA84" s="148"/>
      <c r="IB84" s="148"/>
      <c r="IC84" s="148"/>
      <c r="ID84" s="148"/>
      <c r="IE84" s="148"/>
      <c r="IF84" s="148"/>
      <c r="IG84" s="148"/>
      <c r="IH84" s="148"/>
      <c r="II84" s="148"/>
      <c r="IJ84" s="148"/>
      <c r="IK84" s="148"/>
      <c r="IL84" s="148"/>
      <c r="IM84" s="148"/>
      <c r="IN84" s="148"/>
      <c r="IO84" s="148"/>
      <c r="IP84" s="148"/>
      <c r="IQ84" s="148"/>
      <c r="IR84" s="148"/>
      <c r="IS84" s="148"/>
      <c r="IT84" s="148"/>
      <c r="IU84" s="148"/>
      <c r="IV84" s="148"/>
      <c r="IW84" s="148"/>
      <c r="IX84" s="148"/>
      <c r="IY84" s="148"/>
      <c r="IZ84" s="148"/>
      <c r="JA84" s="148"/>
      <c r="JB84" s="148"/>
      <c r="JC84" s="148"/>
      <c r="JD84" s="148"/>
      <c r="JE84" s="148"/>
      <c r="JF84" s="148"/>
      <c r="JG84" s="148"/>
      <c r="JH84" s="148"/>
      <c r="JI84" s="148"/>
      <c r="JJ84" s="148"/>
      <c r="JK84" s="148"/>
      <c r="JL84" s="148"/>
      <c r="JM84" s="148"/>
      <c r="JN84" s="148"/>
      <c r="JO84" s="148"/>
      <c r="JP84" s="148"/>
      <c r="JQ84" s="148"/>
      <c r="JR84" s="148"/>
      <c r="JS84" s="148"/>
      <c r="JT84" s="148"/>
      <c r="JU84" s="148"/>
      <c r="JV84" s="148"/>
      <c r="JW84" s="148"/>
      <c r="JX84" s="148"/>
      <c r="JY84" s="148"/>
      <c r="JZ84" s="148"/>
      <c r="KA84" s="148"/>
      <c r="KB84" s="148"/>
      <c r="KC84" s="148"/>
      <c r="KD84" s="148"/>
      <c r="KE84" s="148"/>
      <c r="KF84" s="148"/>
      <c r="KG84" s="148"/>
      <c r="KH84" s="148"/>
      <c r="KI84" s="148"/>
      <c r="KJ84" s="148"/>
      <c r="KK84" s="148"/>
      <c r="KL84" s="148"/>
      <c r="KM84" s="148"/>
      <c r="KN84" s="148"/>
      <c r="KO84" s="149"/>
      <c r="KP84" s="149"/>
      <c r="KQ84" s="149"/>
      <c r="KR84" s="149"/>
      <c r="KS84" s="150"/>
      <c r="KT84" s="167"/>
      <c r="KU84" s="148"/>
      <c r="KV84" s="148"/>
      <c r="KW84" s="148"/>
      <c r="KX84" s="148"/>
      <c r="KY84" s="148"/>
      <c r="KZ84" s="148"/>
      <c r="LA84" s="148"/>
      <c r="LB84" s="148"/>
      <c r="LC84" s="148"/>
      <c r="LD84" s="148"/>
      <c r="LE84" s="148"/>
      <c r="LF84" s="148"/>
      <c r="LG84" s="148"/>
      <c r="LH84" s="148"/>
      <c r="LI84" s="148"/>
      <c r="LJ84" s="148"/>
      <c r="LK84" s="148"/>
      <c r="LL84" s="148"/>
      <c r="LM84" s="148"/>
      <c r="LN84" s="148"/>
      <c r="LO84" s="148"/>
      <c r="LP84" s="148"/>
      <c r="LQ84" s="148"/>
      <c r="LR84" s="148"/>
      <c r="LS84" s="148"/>
      <c r="LT84" s="148"/>
      <c r="LU84" s="148"/>
      <c r="LV84" s="148"/>
      <c r="LW84" s="148"/>
      <c r="LX84" s="148"/>
      <c r="LY84" s="148"/>
      <c r="LZ84" s="148"/>
      <c r="MA84" s="148"/>
      <c r="MB84" s="148"/>
      <c r="MC84" s="148"/>
      <c r="MD84" s="148"/>
      <c r="ME84" s="148"/>
      <c r="MF84" s="148"/>
      <c r="MG84" s="148"/>
      <c r="MH84" s="148"/>
      <c r="MI84" s="148"/>
      <c r="MJ84" s="148"/>
      <c r="MK84" s="148"/>
      <c r="ML84" s="148"/>
      <c r="MM84" s="148"/>
      <c r="MN84" s="148"/>
      <c r="MO84" s="148"/>
      <c r="MP84" s="148"/>
      <c r="MQ84" s="148"/>
      <c r="MR84" s="148"/>
      <c r="MS84" s="148"/>
      <c r="MT84" s="148"/>
      <c r="MU84" s="148"/>
      <c r="MV84" s="148"/>
      <c r="MW84" s="148"/>
      <c r="MX84" s="148"/>
      <c r="MY84" s="148"/>
      <c r="MZ84" s="148"/>
      <c r="NA84" s="148"/>
      <c r="NB84" s="148"/>
      <c r="NC84" s="148"/>
      <c r="ND84" s="148"/>
      <c r="NE84" s="148"/>
      <c r="NF84" s="148"/>
      <c r="NG84" s="148"/>
      <c r="NH84" s="148"/>
      <c r="NI84" s="149"/>
      <c r="NJ84" s="149"/>
      <c r="NK84" s="149"/>
      <c r="NL84" s="149"/>
      <c r="NM84" s="150"/>
      <c r="NN84" s="127"/>
      <c r="NO84" s="127" t="s">
        <v>56</v>
      </c>
      <c r="NP84" s="127" t="s">
        <v>66</v>
      </c>
      <c r="NQ84" s="127">
        <f t="shared" si="20"/>
        <v>0</v>
      </c>
      <c r="NR84" s="127">
        <f t="shared" si="21"/>
        <v>0</v>
      </c>
      <c r="NS84" s="127">
        <f t="shared" si="11"/>
        <v>20</v>
      </c>
      <c r="NT84" s="127">
        <f t="shared" si="12"/>
        <v>5</v>
      </c>
      <c r="NU84" s="127">
        <f t="shared" si="13"/>
        <v>0</v>
      </c>
      <c r="NV84" s="127">
        <f t="shared" si="14"/>
        <v>0</v>
      </c>
      <c r="NW84" s="127">
        <f t="shared" si="15"/>
        <v>0</v>
      </c>
      <c r="NX84" s="127">
        <f t="shared" si="16"/>
        <v>0</v>
      </c>
      <c r="NY84" s="127">
        <f t="shared" si="17"/>
        <v>0</v>
      </c>
      <c r="NZ84" s="127">
        <f t="shared" si="18"/>
        <v>3</v>
      </c>
      <c r="OA84" s="127">
        <f t="shared" si="19"/>
        <v>0</v>
      </c>
      <c r="OB84" s="127"/>
      <c r="OC84" s="127"/>
      <c r="OD84" s="127"/>
      <c r="OE84" s="127"/>
      <c r="OF84" s="127"/>
      <c r="OG84" s="127"/>
      <c r="OH84" s="127"/>
      <c r="OI84" s="127"/>
      <c r="OJ84" s="127"/>
      <c r="OK84" s="127"/>
      <c r="OL84" s="127"/>
      <c r="OM84" s="127"/>
      <c r="ON84" s="127"/>
      <c r="OO84" s="127"/>
      <c r="OP84" s="127"/>
      <c r="OQ84" s="127"/>
      <c r="OR84" s="127"/>
      <c r="OS84" s="127"/>
      <c r="OT84" s="127"/>
      <c r="OU84" s="127"/>
      <c r="OV84" s="127"/>
      <c r="OW84" s="127"/>
      <c r="OX84" s="127"/>
      <c r="OY84" s="127"/>
      <c r="OZ84" s="127"/>
      <c r="PA84" s="127"/>
      <c r="PB84" s="127"/>
      <c r="PC84" s="127"/>
      <c r="PD84" s="127"/>
      <c r="PE84" s="127"/>
      <c r="PF84" s="127"/>
      <c r="PG84" s="127"/>
      <c r="PH84" s="127"/>
      <c r="PI84" s="127"/>
      <c r="PJ84" s="127"/>
      <c r="PK84" s="127"/>
      <c r="PL84" s="127"/>
      <c r="PM84" s="127"/>
      <c r="PN84" s="127"/>
      <c r="PO84" s="127"/>
      <c r="PP84" s="127"/>
      <c r="PQ84" s="127"/>
      <c r="PR84" s="127"/>
      <c r="PS84" s="127"/>
      <c r="PT84" s="127"/>
      <c r="PU84" s="127"/>
      <c r="PV84" s="127"/>
      <c r="PW84" s="127"/>
      <c r="PX84" s="127"/>
    </row>
    <row r="85" spans="1:440" ht="14.25" customHeight="1">
      <c r="A85" s="154" t="s">
        <v>56</v>
      </c>
      <c r="B85" s="145" t="s">
        <v>66</v>
      </c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  <c r="BI85" s="148"/>
      <c r="BJ85" s="148"/>
      <c r="BK85" s="148"/>
      <c r="BL85" s="148"/>
      <c r="BM85" s="148"/>
      <c r="BN85" s="148"/>
      <c r="BO85" s="148"/>
      <c r="BP85" s="148"/>
      <c r="BQ85" s="148"/>
      <c r="BR85" s="148"/>
      <c r="BS85" s="148"/>
      <c r="BT85" s="148"/>
      <c r="BU85" s="148"/>
      <c r="BV85" s="148"/>
      <c r="BW85" s="148"/>
      <c r="BX85" s="148"/>
      <c r="BY85" s="148"/>
      <c r="BZ85" s="148"/>
      <c r="CA85" s="148"/>
      <c r="CB85" s="148"/>
      <c r="CC85" s="148"/>
      <c r="CD85" s="148"/>
      <c r="CE85" s="148"/>
      <c r="CF85" s="148"/>
      <c r="CG85" s="149"/>
      <c r="CH85" s="149"/>
      <c r="CI85" s="149"/>
      <c r="CJ85" s="149"/>
      <c r="CK85" s="150"/>
      <c r="CL85" s="127"/>
      <c r="CM85" s="148"/>
      <c r="CN85" s="148"/>
      <c r="CO85" s="148"/>
      <c r="CP85" s="148"/>
      <c r="CQ85" s="148"/>
      <c r="CR85" s="148"/>
      <c r="CS85" s="148"/>
      <c r="CT85" s="148"/>
      <c r="CU85" s="148"/>
      <c r="CV85" s="148">
        <v>5</v>
      </c>
      <c r="CW85" s="148"/>
      <c r="CX85" s="148"/>
      <c r="CY85" s="148"/>
      <c r="CZ85" s="148"/>
      <c r="DA85" s="148"/>
      <c r="DB85" s="148"/>
      <c r="DC85" s="148"/>
      <c r="DD85" s="148"/>
      <c r="DE85" s="148"/>
      <c r="DF85" s="148"/>
      <c r="DG85" s="148"/>
      <c r="DH85" s="148"/>
      <c r="DI85" s="148"/>
      <c r="DJ85" s="148"/>
      <c r="DK85" s="148"/>
      <c r="DL85" s="148"/>
      <c r="DM85" s="148"/>
      <c r="DN85" s="148"/>
      <c r="DO85" s="148"/>
      <c r="DP85" s="148"/>
      <c r="DQ85" s="148"/>
      <c r="DR85" s="148"/>
      <c r="DS85" s="148"/>
      <c r="DT85" s="148"/>
      <c r="DU85" s="148"/>
      <c r="DV85" s="148"/>
      <c r="DW85" s="148"/>
      <c r="DX85" s="148"/>
      <c r="DY85" s="148"/>
      <c r="DZ85" s="148"/>
      <c r="EA85" s="148"/>
      <c r="EB85" s="148"/>
      <c r="EC85" s="148"/>
      <c r="ED85" s="148"/>
      <c r="EE85" s="148"/>
      <c r="EF85" s="148"/>
      <c r="EG85" s="148"/>
      <c r="EH85" s="148"/>
      <c r="EI85" s="148"/>
      <c r="EJ85" s="148"/>
      <c r="EK85" s="148"/>
      <c r="EL85" s="148"/>
      <c r="EM85" s="148"/>
      <c r="EN85" s="148"/>
      <c r="EO85" s="148"/>
      <c r="EP85" s="148"/>
      <c r="EQ85" s="148"/>
      <c r="ER85" s="148"/>
      <c r="ES85" s="148"/>
      <c r="ET85" s="148"/>
      <c r="EU85" s="148"/>
      <c r="EV85" s="148"/>
      <c r="EW85" s="148"/>
      <c r="EX85" s="148"/>
      <c r="EY85" s="148"/>
      <c r="EZ85" s="148"/>
      <c r="FA85" s="149"/>
      <c r="FB85" s="149"/>
      <c r="FC85" s="149"/>
      <c r="FD85" s="149"/>
      <c r="FE85" s="150"/>
      <c r="FF85" s="127"/>
      <c r="FG85" s="148"/>
      <c r="FH85" s="148"/>
      <c r="FI85" s="148"/>
      <c r="FJ85" s="148"/>
      <c r="FK85" s="148"/>
      <c r="FL85" s="148"/>
      <c r="FM85" s="148"/>
      <c r="FN85" s="148"/>
      <c r="FO85" s="148"/>
      <c r="FP85" s="148"/>
      <c r="FQ85" s="148"/>
      <c r="FR85" s="148"/>
      <c r="FS85" s="148">
        <v>25</v>
      </c>
      <c r="FT85" s="148"/>
      <c r="FU85" s="148"/>
      <c r="FV85" s="148"/>
      <c r="FW85" s="148"/>
      <c r="FX85" s="148"/>
      <c r="FY85" s="148"/>
      <c r="FZ85" s="148"/>
      <c r="GA85" s="148"/>
      <c r="GB85" s="148"/>
      <c r="GC85" s="148"/>
      <c r="GD85" s="148"/>
      <c r="GE85" s="148"/>
      <c r="GF85" s="148"/>
      <c r="GG85" s="148"/>
      <c r="GH85" s="148"/>
      <c r="GI85" s="148"/>
      <c r="GJ85" s="148"/>
      <c r="GK85" s="148"/>
      <c r="GL85" s="148"/>
      <c r="GM85" s="148"/>
      <c r="GN85" s="148"/>
      <c r="GO85" s="148"/>
      <c r="GP85" s="148"/>
      <c r="GQ85" s="148"/>
      <c r="GR85" s="148"/>
      <c r="GS85" s="148"/>
      <c r="GT85" s="148"/>
      <c r="GU85" s="148"/>
      <c r="GV85" s="148"/>
      <c r="GW85" s="148"/>
      <c r="GX85" s="148"/>
      <c r="GY85" s="148"/>
      <c r="GZ85" s="148"/>
      <c r="HA85" s="148"/>
      <c r="HB85" s="148"/>
      <c r="HC85" s="148"/>
      <c r="HD85" s="148"/>
      <c r="HE85" s="148"/>
      <c r="HF85" s="148"/>
      <c r="HG85" s="148"/>
      <c r="HH85" s="148"/>
      <c r="HI85" s="148"/>
      <c r="HJ85" s="148"/>
      <c r="HK85" s="148"/>
      <c r="HL85" s="148"/>
      <c r="HM85" s="148"/>
      <c r="HN85" s="148"/>
      <c r="HO85" s="148"/>
      <c r="HP85" s="148"/>
      <c r="HQ85" s="148"/>
      <c r="HR85" s="148"/>
      <c r="HS85" s="148"/>
      <c r="HT85" s="148"/>
      <c r="HU85" s="149"/>
      <c r="HV85" s="149">
        <v>5</v>
      </c>
      <c r="HW85" s="149"/>
      <c r="HX85" s="149"/>
      <c r="HY85" s="150"/>
      <c r="HZ85" s="127"/>
      <c r="IA85" s="148"/>
      <c r="IB85" s="148"/>
      <c r="IC85" s="148"/>
      <c r="ID85" s="148"/>
      <c r="IE85" s="148"/>
      <c r="IF85" s="148"/>
      <c r="IG85" s="148"/>
      <c r="IH85" s="148"/>
      <c r="II85" s="148">
        <v>24</v>
      </c>
      <c r="IJ85" s="148"/>
      <c r="IK85" s="148"/>
      <c r="IL85" s="148"/>
      <c r="IM85" s="148"/>
      <c r="IN85" s="148"/>
      <c r="IO85" s="148"/>
      <c r="IP85" s="148"/>
      <c r="IQ85" s="148"/>
      <c r="IR85" s="148"/>
      <c r="IS85" s="148"/>
      <c r="IT85" s="148"/>
      <c r="IU85" s="148"/>
      <c r="IV85" s="148"/>
      <c r="IW85" s="148"/>
      <c r="IX85" s="148"/>
      <c r="IY85" s="148"/>
      <c r="IZ85" s="148"/>
      <c r="JA85" s="148"/>
      <c r="JB85" s="148"/>
      <c r="JC85" s="148">
        <v>10</v>
      </c>
      <c r="JD85" s="148"/>
      <c r="JE85" s="148"/>
      <c r="JF85" s="148"/>
      <c r="JG85" s="148"/>
      <c r="JH85" s="148"/>
      <c r="JI85" s="148"/>
      <c r="JJ85" s="148"/>
      <c r="JK85" s="148"/>
      <c r="JL85" s="148"/>
      <c r="JM85" s="148"/>
      <c r="JN85" s="148"/>
      <c r="JO85" s="148"/>
      <c r="JP85" s="148"/>
      <c r="JQ85" s="148"/>
      <c r="JR85" s="148"/>
      <c r="JS85" s="148"/>
      <c r="JT85" s="148"/>
      <c r="JU85" s="148"/>
      <c r="JV85" s="148"/>
      <c r="JW85" s="148"/>
      <c r="JX85" s="148"/>
      <c r="JY85" s="148"/>
      <c r="JZ85" s="148"/>
      <c r="KA85" s="148"/>
      <c r="KB85" s="148"/>
      <c r="KC85" s="148"/>
      <c r="KD85" s="148"/>
      <c r="KE85" s="148"/>
      <c r="KF85" s="148"/>
      <c r="KG85" s="148"/>
      <c r="KH85" s="148"/>
      <c r="KI85" s="148"/>
      <c r="KJ85" s="148"/>
      <c r="KK85" s="148"/>
      <c r="KL85" s="148"/>
      <c r="KM85" s="148"/>
      <c r="KN85" s="148"/>
      <c r="KO85" s="149"/>
      <c r="KP85" s="149"/>
      <c r="KQ85" s="149"/>
      <c r="KR85" s="149"/>
      <c r="KS85" s="150"/>
      <c r="KT85" s="167"/>
      <c r="KU85" s="148"/>
      <c r="KV85" s="148"/>
      <c r="KW85" s="148"/>
      <c r="KX85" s="148"/>
      <c r="KY85" s="148"/>
      <c r="KZ85" s="148"/>
      <c r="LA85" s="148"/>
      <c r="LB85" s="148"/>
      <c r="LC85" s="148"/>
      <c r="LD85" s="148"/>
      <c r="LE85" s="148"/>
      <c r="LF85" s="148"/>
      <c r="LG85" s="148"/>
      <c r="LH85" s="148"/>
      <c r="LI85" s="148"/>
      <c r="LJ85" s="148"/>
      <c r="LK85" s="148"/>
      <c r="LL85" s="148"/>
      <c r="LM85" s="148"/>
      <c r="LN85" s="148"/>
      <c r="LO85" s="148"/>
      <c r="LP85" s="148"/>
      <c r="LQ85" s="148"/>
      <c r="LR85" s="148"/>
      <c r="LS85" s="148"/>
      <c r="LT85" s="148"/>
      <c r="LU85" s="148"/>
      <c r="LV85" s="148"/>
      <c r="LW85" s="148"/>
      <c r="LX85" s="148"/>
      <c r="LY85" s="148"/>
      <c r="LZ85" s="148"/>
      <c r="MA85" s="148"/>
      <c r="MB85" s="148"/>
      <c r="MC85" s="148"/>
      <c r="MD85" s="148"/>
      <c r="ME85" s="148"/>
      <c r="MF85" s="148"/>
      <c r="MG85" s="148"/>
      <c r="MH85" s="148"/>
      <c r="MI85" s="148"/>
      <c r="MJ85" s="148"/>
      <c r="MK85" s="148"/>
      <c r="ML85" s="148"/>
      <c r="MM85" s="148"/>
      <c r="MN85" s="148"/>
      <c r="MO85" s="148"/>
      <c r="MP85" s="148"/>
      <c r="MQ85" s="148"/>
      <c r="MR85" s="148"/>
      <c r="MS85" s="148"/>
      <c r="MT85" s="148"/>
      <c r="MU85" s="148"/>
      <c r="MV85" s="148"/>
      <c r="MW85" s="148"/>
      <c r="MX85" s="148"/>
      <c r="MY85" s="148"/>
      <c r="MZ85" s="148"/>
      <c r="NA85" s="148"/>
      <c r="NB85" s="148"/>
      <c r="NC85" s="148"/>
      <c r="ND85" s="148"/>
      <c r="NE85" s="148"/>
      <c r="NF85" s="148"/>
      <c r="NG85" s="148"/>
      <c r="NH85" s="148"/>
      <c r="NI85" s="149"/>
      <c r="NJ85" s="149"/>
      <c r="NK85" s="149"/>
      <c r="NL85" s="149"/>
      <c r="NM85" s="150"/>
      <c r="NN85" s="127"/>
      <c r="NO85" s="127" t="s">
        <v>57</v>
      </c>
      <c r="NP85" s="127" t="s">
        <v>67</v>
      </c>
      <c r="NQ85" s="127">
        <f t="shared" si="20"/>
        <v>24</v>
      </c>
      <c r="NR85" s="127">
        <f t="shared" si="21"/>
        <v>25</v>
      </c>
      <c r="NS85" s="127">
        <f t="shared" si="11"/>
        <v>5</v>
      </c>
      <c r="NT85" s="127">
        <f t="shared" si="12"/>
        <v>0</v>
      </c>
      <c r="NU85" s="127">
        <f t="shared" si="13"/>
        <v>0</v>
      </c>
      <c r="NV85" s="127">
        <f t="shared" si="14"/>
        <v>0</v>
      </c>
      <c r="NW85" s="127">
        <f t="shared" si="15"/>
        <v>0</v>
      </c>
      <c r="NX85" s="127">
        <f t="shared" si="16"/>
        <v>10</v>
      </c>
      <c r="NY85" s="127">
        <f t="shared" si="17"/>
        <v>0</v>
      </c>
      <c r="NZ85" s="127">
        <f t="shared" si="18"/>
        <v>5</v>
      </c>
      <c r="OA85" s="127">
        <f t="shared" si="19"/>
        <v>0</v>
      </c>
      <c r="OB85" s="127"/>
      <c r="OC85" s="127"/>
      <c r="OD85" s="127"/>
      <c r="OE85" s="127"/>
      <c r="OF85" s="127"/>
      <c r="OG85" s="127"/>
      <c r="OH85" s="127"/>
      <c r="OI85" s="127"/>
      <c r="OJ85" s="127"/>
      <c r="OK85" s="127"/>
      <c r="OL85" s="127"/>
      <c r="OM85" s="127"/>
      <c r="ON85" s="127"/>
      <c r="OO85" s="127"/>
      <c r="OP85" s="127"/>
      <c r="OQ85" s="127"/>
      <c r="OR85" s="127"/>
      <c r="OS85" s="127"/>
      <c r="OT85" s="127"/>
      <c r="OU85" s="127"/>
      <c r="OV85" s="127"/>
      <c r="OW85" s="127"/>
      <c r="OX85" s="127"/>
      <c r="OY85" s="127"/>
      <c r="OZ85" s="127"/>
      <c r="PA85" s="127"/>
      <c r="PB85" s="127"/>
      <c r="PC85" s="127"/>
      <c r="PD85" s="127"/>
      <c r="PE85" s="127"/>
      <c r="PF85" s="127"/>
      <c r="PG85" s="127"/>
      <c r="PH85" s="127"/>
      <c r="PI85" s="127"/>
      <c r="PJ85" s="127"/>
      <c r="PK85" s="127"/>
      <c r="PL85" s="127"/>
      <c r="PM85" s="127"/>
      <c r="PN85" s="127"/>
      <c r="PO85" s="127"/>
      <c r="PP85" s="127"/>
      <c r="PQ85" s="127"/>
      <c r="PR85" s="127"/>
      <c r="PS85" s="127"/>
      <c r="PT85" s="127"/>
      <c r="PU85" s="127"/>
      <c r="PV85" s="127"/>
      <c r="PW85" s="127"/>
      <c r="PX85" s="127"/>
    </row>
    <row r="86" spans="1:440" ht="33" customHeight="1">
      <c r="A86" s="152" t="s">
        <v>57</v>
      </c>
      <c r="B86" s="145" t="s">
        <v>67</v>
      </c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53">
        <v>94</v>
      </c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  <c r="BI86" s="148"/>
      <c r="BJ86" s="148"/>
      <c r="BK86" s="148"/>
      <c r="BL86" s="148"/>
      <c r="BM86" s="148"/>
      <c r="BN86" s="148"/>
      <c r="BO86" s="148"/>
      <c r="BP86" s="148"/>
      <c r="BQ86" s="148"/>
      <c r="BR86" s="148"/>
      <c r="BS86" s="148"/>
      <c r="BT86" s="148"/>
      <c r="BU86" s="148"/>
      <c r="BV86" s="148"/>
      <c r="BW86" s="148"/>
      <c r="BX86" s="148"/>
      <c r="BY86" s="148"/>
      <c r="BZ86" s="148"/>
      <c r="CA86" s="148"/>
      <c r="CB86" s="148"/>
      <c r="CC86" s="148"/>
      <c r="CD86" s="148"/>
      <c r="CE86" s="148"/>
      <c r="CF86" s="148"/>
      <c r="CG86" s="149"/>
      <c r="CH86" s="149"/>
      <c r="CI86" s="149"/>
      <c r="CJ86" s="149"/>
      <c r="CK86" s="150"/>
      <c r="CL86" s="127"/>
      <c r="CM86" s="148"/>
      <c r="CN86" s="148"/>
      <c r="CO86" s="148"/>
      <c r="CP86" s="148"/>
      <c r="CQ86" s="148"/>
      <c r="CR86" s="148"/>
      <c r="CS86" s="148"/>
      <c r="CT86" s="148"/>
      <c r="CU86" s="148">
        <v>13</v>
      </c>
      <c r="CV86" s="148"/>
      <c r="CW86" s="148"/>
      <c r="CX86" s="148"/>
      <c r="CY86" s="148"/>
      <c r="CZ86" s="148"/>
      <c r="DA86" s="148"/>
      <c r="DB86" s="148"/>
      <c r="DC86" s="148"/>
      <c r="DD86" s="148"/>
      <c r="DE86" s="148"/>
      <c r="DF86" s="148">
        <v>108</v>
      </c>
      <c r="DG86" s="148"/>
      <c r="DH86" s="148"/>
      <c r="DI86" s="148"/>
      <c r="DJ86" s="148"/>
      <c r="DK86" s="148"/>
      <c r="DL86" s="148"/>
      <c r="DM86" s="148"/>
      <c r="DN86" s="148"/>
      <c r="DO86" s="148"/>
      <c r="DP86" s="148"/>
      <c r="DQ86" s="148"/>
      <c r="DR86" s="148"/>
      <c r="DS86" s="148"/>
      <c r="DT86" s="148"/>
      <c r="DU86" s="148"/>
      <c r="DV86" s="148"/>
      <c r="DW86" s="148"/>
      <c r="DX86" s="148"/>
      <c r="DY86" s="148"/>
      <c r="DZ86" s="148"/>
      <c r="EA86" s="148"/>
      <c r="EB86" s="148"/>
      <c r="EC86" s="148"/>
      <c r="ED86" s="148"/>
      <c r="EE86" s="148"/>
      <c r="EF86" s="148"/>
      <c r="EG86" s="148"/>
      <c r="EH86" s="148"/>
      <c r="EI86" s="148"/>
      <c r="EJ86" s="148"/>
      <c r="EK86" s="148">
        <v>12</v>
      </c>
      <c r="EL86" s="148"/>
      <c r="EM86" s="148"/>
      <c r="EN86" s="148"/>
      <c r="EO86" s="148"/>
      <c r="EP86" s="148"/>
      <c r="EQ86" s="148"/>
      <c r="ER86" s="148"/>
      <c r="ES86" s="148"/>
      <c r="ET86" s="148"/>
      <c r="EU86" s="148"/>
      <c r="EV86" s="148"/>
      <c r="EW86" s="148"/>
      <c r="EX86" s="148"/>
      <c r="EY86" s="148"/>
      <c r="EZ86" s="148"/>
      <c r="FA86" s="149"/>
      <c r="FB86" s="149"/>
      <c r="FC86" s="149"/>
      <c r="FD86" s="149"/>
      <c r="FE86" s="150"/>
      <c r="FF86" s="127"/>
      <c r="FG86" s="148"/>
      <c r="FH86" s="148">
        <v>6</v>
      </c>
      <c r="FI86" s="148"/>
      <c r="FJ86" s="148"/>
      <c r="FK86" s="148"/>
      <c r="FL86" s="148"/>
      <c r="FM86" s="148"/>
      <c r="FN86" s="148"/>
      <c r="FO86" s="148"/>
      <c r="FP86" s="148"/>
      <c r="FQ86" s="148"/>
      <c r="FR86" s="148">
        <v>5</v>
      </c>
      <c r="FS86" s="148"/>
      <c r="FT86" s="148"/>
      <c r="FU86" s="148"/>
      <c r="FV86" s="148"/>
      <c r="FW86" s="148"/>
      <c r="FX86" s="148"/>
      <c r="FY86" s="148"/>
      <c r="FZ86" s="148"/>
      <c r="GA86" s="148">
        <v>31</v>
      </c>
      <c r="GB86" s="148"/>
      <c r="GC86" s="148"/>
      <c r="GD86" s="148"/>
      <c r="GE86" s="148"/>
      <c r="GF86" s="148"/>
      <c r="GG86" s="148"/>
      <c r="GH86" s="148"/>
      <c r="GI86" s="148">
        <v>2</v>
      </c>
      <c r="GJ86" s="148"/>
      <c r="GK86" s="148"/>
      <c r="GL86" s="148"/>
      <c r="GM86" s="148"/>
      <c r="GN86" s="148"/>
      <c r="GO86" s="148"/>
      <c r="GP86" s="148"/>
      <c r="GQ86" s="148"/>
      <c r="GR86" s="148"/>
      <c r="GS86" s="148"/>
      <c r="GT86" s="148"/>
      <c r="GU86" s="148"/>
      <c r="GV86" s="148"/>
      <c r="GW86" s="148"/>
      <c r="GX86" s="148"/>
      <c r="GY86" s="148"/>
      <c r="GZ86" s="148"/>
      <c r="HA86" s="148"/>
      <c r="HB86" s="148">
        <v>17</v>
      </c>
      <c r="HC86" s="148"/>
      <c r="HD86" s="148"/>
      <c r="HE86" s="148"/>
      <c r="HF86" s="148"/>
      <c r="HG86" s="148"/>
      <c r="HH86" s="148"/>
      <c r="HI86" s="148"/>
      <c r="HJ86" s="148"/>
      <c r="HK86" s="148"/>
      <c r="HL86" s="148"/>
      <c r="HM86" s="148"/>
      <c r="HN86" s="148"/>
      <c r="HO86" s="148"/>
      <c r="HP86" s="148"/>
      <c r="HQ86" s="148"/>
      <c r="HR86" s="148"/>
      <c r="HS86" s="148"/>
      <c r="HT86" s="148"/>
      <c r="HU86" s="149"/>
      <c r="HV86" s="149"/>
      <c r="HW86" s="149"/>
      <c r="HX86" s="149"/>
      <c r="HY86" s="150"/>
      <c r="HZ86" s="127"/>
      <c r="IA86" s="148"/>
      <c r="IB86" s="148"/>
      <c r="IC86" s="148"/>
      <c r="ID86" s="148"/>
      <c r="IE86" s="148"/>
      <c r="IF86" s="148"/>
      <c r="IG86" s="148"/>
      <c r="IH86" s="148"/>
      <c r="II86" s="148"/>
      <c r="IJ86" s="148"/>
      <c r="IK86" s="148"/>
      <c r="IL86" s="148"/>
      <c r="IM86" s="148"/>
      <c r="IN86" s="148"/>
      <c r="IO86" s="148"/>
      <c r="IP86" s="148"/>
      <c r="IQ86" s="148"/>
      <c r="IR86" s="148"/>
      <c r="IS86" s="148"/>
      <c r="IT86" s="148"/>
      <c r="IU86" s="148"/>
      <c r="IV86" s="148"/>
      <c r="IW86" s="148"/>
      <c r="IX86" s="148"/>
      <c r="IY86" s="148"/>
      <c r="IZ86" s="148"/>
      <c r="JA86" s="148">
        <v>1</v>
      </c>
      <c r="JB86" s="148">
        <v>3</v>
      </c>
      <c r="JC86" s="148">
        <v>3</v>
      </c>
      <c r="JD86" s="148"/>
      <c r="JE86" s="148"/>
      <c r="JF86" s="148"/>
      <c r="JG86" s="148"/>
      <c r="JH86" s="148"/>
      <c r="JI86" s="148"/>
      <c r="JJ86" s="148"/>
      <c r="JK86" s="148"/>
      <c r="JL86" s="148">
        <v>1</v>
      </c>
      <c r="JM86" s="148"/>
      <c r="JN86" s="148"/>
      <c r="JO86" s="148"/>
      <c r="JP86" s="148"/>
      <c r="JQ86" s="148"/>
      <c r="JR86" s="148"/>
      <c r="JS86" s="148"/>
      <c r="JT86" s="148"/>
      <c r="JU86" s="148"/>
      <c r="JV86" s="148"/>
      <c r="JW86" s="148">
        <v>30</v>
      </c>
      <c r="JX86" s="148"/>
      <c r="JY86" s="148"/>
      <c r="JZ86" s="148"/>
      <c r="KA86" s="148"/>
      <c r="KB86" s="148"/>
      <c r="KC86" s="148"/>
      <c r="KD86" s="148"/>
      <c r="KE86" s="148"/>
      <c r="KF86" s="148"/>
      <c r="KG86" s="148"/>
      <c r="KH86" s="148"/>
      <c r="KI86" s="148"/>
      <c r="KJ86" s="148"/>
      <c r="KK86" s="148"/>
      <c r="KL86" s="148"/>
      <c r="KM86" s="148"/>
      <c r="KN86" s="148"/>
      <c r="KO86" s="149"/>
      <c r="KP86" s="149"/>
      <c r="KQ86" s="149"/>
      <c r="KR86" s="149"/>
      <c r="KS86" s="150"/>
      <c r="KT86" s="167"/>
      <c r="KU86" s="148"/>
      <c r="KV86" s="148"/>
      <c r="KW86" s="148"/>
      <c r="KX86" s="148"/>
      <c r="KY86" s="148"/>
      <c r="KZ86" s="148"/>
      <c r="LA86" s="148"/>
      <c r="LB86" s="148"/>
      <c r="LC86" s="148"/>
      <c r="LD86" s="148"/>
      <c r="LE86" s="148"/>
      <c r="LF86" s="148"/>
      <c r="LG86" s="148"/>
      <c r="LH86" s="148"/>
      <c r="LI86" s="148"/>
      <c r="LJ86" s="148"/>
      <c r="LK86" s="148"/>
      <c r="LL86" s="148"/>
      <c r="LM86" s="148"/>
      <c r="LN86" s="148"/>
      <c r="LO86" s="148"/>
      <c r="LP86" s="148"/>
      <c r="LQ86" s="148"/>
      <c r="LR86" s="148"/>
      <c r="LS86" s="148"/>
      <c r="LT86" s="148"/>
      <c r="LU86" s="148"/>
      <c r="LV86" s="148"/>
      <c r="LW86" s="148"/>
      <c r="LX86" s="148"/>
      <c r="LY86" s="148"/>
      <c r="LZ86" s="148"/>
      <c r="MA86" s="148"/>
      <c r="MB86" s="148"/>
      <c r="MC86" s="148"/>
      <c r="MD86" s="148"/>
      <c r="ME86" s="148"/>
      <c r="MF86" s="148"/>
      <c r="MG86" s="148"/>
      <c r="MH86" s="148"/>
      <c r="MI86" s="148"/>
      <c r="MJ86" s="148"/>
      <c r="MK86" s="148"/>
      <c r="ML86" s="148"/>
      <c r="MM86" s="148"/>
      <c r="MN86" s="148"/>
      <c r="MO86" s="148"/>
      <c r="MP86" s="148">
        <v>9</v>
      </c>
      <c r="MQ86" s="148"/>
      <c r="MR86" s="148"/>
      <c r="MS86" s="148"/>
      <c r="MT86" s="148"/>
      <c r="MU86" s="148"/>
      <c r="MV86" s="148"/>
      <c r="MW86" s="148"/>
      <c r="MX86" s="148"/>
      <c r="MY86" s="148"/>
      <c r="MZ86" s="148"/>
      <c r="NA86" s="148"/>
      <c r="NB86" s="148"/>
      <c r="NC86" s="148"/>
      <c r="ND86" s="148"/>
      <c r="NE86" s="148"/>
      <c r="NF86" s="148"/>
      <c r="NG86" s="148"/>
      <c r="NH86" s="148"/>
      <c r="NI86" s="149"/>
      <c r="NJ86" s="149"/>
      <c r="NK86" s="149"/>
      <c r="NL86" s="149"/>
      <c r="NM86" s="150"/>
      <c r="NN86" s="127"/>
      <c r="NO86" s="127" t="s">
        <v>58</v>
      </c>
      <c r="NP86" s="127" t="s">
        <v>58</v>
      </c>
      <c r="NQ86" s="127">
        <f t="shared" si="20"/>
        <v>6</v>
      </c>
      <c r="NR86" s="127">
        <f t="shared" si="21"/>
        <v>35</v>
      </c>
      <c r="NS86" s="127">
        <f t="shared" si="11"/>
        <v>44</v>
      </c>
      <c r="NT86" s="127">
        <f t="shared" si="12"/>
        <v>110</v>
      </c>
      <c r="NU86" s="127">
        <f t="shared" si="13"/>
        <v>94</v>
      </c>
      <c r="NV86" s="127">
        <f t="shared" si="14"/>
        <v>0</v>
      </c>
      <c r="NW86" s="127">
        <f t="shared" si="15"/>
        <v>21</v>
      </c>
      <c r="NX86" s="127">
        <f t="shared" si="16"/>
        <v>15</v>
      </c>
      <c r="NY86" s="127">
        <f t="shared" si="17"/>
        <v>0</v>
      </c>
      <c r="NZ86" s="127">
        <f t="shared" si="18"/>
        <v>0</v>
      </c>
      <c r="OA86" s="127">
        <f t="shared" si="19"/>
        <v>1</v>
      </c>
      <c r="OB86" s="127"/>
      <c r="OC86" s="127"/>
      <c r="OD86" s="127"/>
      <c r="OE86" s="127"/>
      <c r="OF86" s="127"/>
      <c r="OG86" s="127"/>
      <c r="OH86" s="127"/>
      <c r="OI86" s="127"/>
      <c r="OJ86" s="127"/>
      <c r="OK86" s="127"/>
      <c r="OL86" s="127"/>
      <c r="OM86" s="127"/>
      <c r="ON86" s="127"/>
      <c r="OO86" s="127"/>
      <c r="OP86" s="127"/>
      <c r="OQ86" s="127"/>
      <c r="OR86" s="127"/>
      <c r="OS86" s="127"/>
      <c r="OT86" s="127"/>
      <c r="OU86" s="127"/>
      <c r="OV86" s="127"/>
      <c r="OW86" s="127"/>
      <c r="OX86" s="127"/>
      <c r="OY86" s="127"/>
      <c r="OZ86" s="127"/>
      <c r="PA86" s="127"/>
      <c r="PB86" s="127"/>
      <c r="PC86" s="127"/>
      <c r="PD86" s="127"/>
      <c r="PE86" s="127"/>
      <c r="PF86" s="127"/>
      <c r="PG86" s="127"/>
      <c r="PH86" s="127"/>
      <c r="PI86" s="127"/>
      <c r="PJ86" s="127"/>
      <c r="PK86" s="127"/>
      <c r="PL86" s="127"/>
      <c r="PM86" s="127"/>
      <c r="PN86" s="127"/>
      <c r="PO86" s="127"/>
      <c r="PP86" s="127"/>
      <c r="PQ86" s="127"/>
      <c r="PR86" s="127"/>
      <c r="PS86" s="127"/>
      <c r="PT86" s="127"/>
      <c r="PU86" s="127"/>
      <c r="PV86" s="127"/>
      <c r="PW86" s="127"/>
      <c r="PX86" s="127"/>
    </row>
    <row r="87" spans="1:440" ht="14.25" customHeight="1">
      <c r="A87" s="160" t="s">
        <v>58</v>
      </c>
      <c r="B87" s="145" t="s">
        <v>58</v>
      </c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  <c r="Y87" s="161"/>
      <c r="Z87" s="161"/>
      <c r="AA87" s="161"/>
      <c r="AB87" s="161"/>
      <c r="AC87" s="161"/>
      <c r="AD87" s="161"/>
      <c r="AE87" s="161"/>
      <c r="AF87" s="161"/>
      <c r="AG87" s="161"/>
      <c r="AH87" s="161"/>
      <c r="AI87" s="161"/>
      <c r="AJ87" s="161"/>
      <c r="AK87" s="161"/>
      <c r="AL87" s="161"/>
      <c r="AM87" s="161"/>
      <c r="AN87" s="161"/>
      <c r="AO87" s="161"/>
      <c r="AP87" s="161"/>
      <c r="AQ87" s="161"/>
      <c r="AR87" s="161"/>
      <c r="AS87" s="161"/>
      <c r="AT87" s="161"/>
      <c r="AU87" s="161"/>
      <c r="AV87" s="161"/>
      <c r="AW87" s="161"/>
      <c r="AX87" s="161"/>
      <c r="AY87" s="161"/>
      <c r="AZ87" s="161"/>
      <c r="BA87" s="161"/>
      <c r="BB87" s="161"/>
      <c r="BC87" s="161"/>
      <c r="BD87" s="161"/>
      <c r="BE87" s="161"/>
      <c r="BF87" s="161"/>
      <c r="BG87" s="161"/>
      <c r="BH87" s="161"/>
      <c r="BI87" s="161"/>
      <c r="BJ87" s="161"/>
      <c r="BK87" s="161"/>
      <c r="BL87" s="161"/>
      <c r="BM87" s="161"/>
      <c r="BN87" s="161"/>
      <c r="BO87" s="161"/>
      <c r="BP87" s="161"/>
      <c r="BQ87" s="161"/>
      <c r="BR87" s="161"/>
      <c r="BS87" s="161"/>
      <c r="BT87" s="161"/>
      <c r="BU87" s="161"/>
      <c r="BV87" s="161"/>
      <c r="BW87" s="161"/>
      <c r="BX87" s="161"/>
      <c r="BY87" s="161"/>
      <c r="BZ87" s="161"/>
      <c r="CA87" s="161"/>
      <c r="CB87" s="161"/>
      <c r="CC87" s="161"/>
      <c r="CD87" s="161"/>
      <c r="CE87" s="161"/>
      <c r="CF87" s="161"/>
      <c r="CG87" s="162"/>
      <c r="CH87" s="162"/>
      <c r="CI87" s="162"/>
      <c r="CJ87" s="162"/>
      <c r="CK87" s="163"/>
      <c r="CL87" s="127"/>
      <c r="CM87" s="161"/>
      <c r="CN87" s="161"/>
      <c r="CO87" s="161"/>
      <c r="CP87" s="161"/>
      <c r="CQ87" s="161"/>
      <c r="CR87" s="161"/>
      <c r="CS87" s="161"/>
      <c r="CT87" s="161"/>
      <c r="CU87" s="161"/>
      <c r="CV87" s="161"/>
      <c r="CW87" s="161"/>
      <c r="CX87" s="161"/>
      <c r="CY87" s="161"/>
      <c r="CZ87" s="161"/>
      <c r="DA87" s="161"/>
      <c r="DB87" s="161"/>
      <c r="DC87" s="161"/>
      <c r="DD87" s="161"/>
      <c r="DE87" s="161"/>
      <c r="DF87" s="161"/>
      <c r="DG87" s="161"/>
      <c r="DH87" s="161"/>
      <c r="DI87" s="161"/>
      <c r="DJ87" s="161"/>
      <c r="DK87" s="161"/>
      <c r="DL87" s="161"/>
      <c r="DM87" s="161"/>
      <c r="DN87" s="161"/>
      <c r="DO87" s="161"/>
      <c r="DP87" s="161"/>
      <c r="DQ87" s="161"/>
      <c r="DR87" s="161"/>
      <c r="DS87" s="161"/>
      <c r="DT87" s="161"/>
      <c r="DU87" s="161"/>
      <c r="DV87" s="161"/>
      <c r="DW87" s="161"/>
      <c r="DX87" s="161"/>
      <c r="DY87" s="161"/>
      <c r="DZ87" s="161"/>
      <c r="EA87" s="161"/>
      <c r="EB87" s="161"/>
      <c r="EC87" s="161"/>
      <c r="ED87" s="161"/>
      <c r="EE87" s="161"/>
      <c r="EF87" s="161"/>
      <c r="EG87" s="161"/>
      <c r="EH87" s="161"/>
      <c r="EI87" s="161"/>
      <c r="EJ87" s="161"/>
      <c r="EK87" s="161"/>
      <c r="EL87" s="161"/>
      <c r="EM87" s="161"/>
      <c r="EN87" s="161"/>
      <c r="EO87" s="161"/>
      <c r="EP87" s="161"/>
      <c r="EQ87" s="161"/>
      <c r="ER87" s="161"/>
      <c r="ES87" s="161"/>
      <c r="ET87" s="161"/>
      <c r="EU87" s="161"/>
      <c r="EV87" s="161"/>
      <c r="EW87" s="161"/>
      <c r="EX87" s="161"/>
      <c r="EY87" s="161"/>
      <c r="EZ87" s="161"/>
      <c r="FA87" s="162"/>
      <c r="FB87" s="162"/>
      <c r="FC87" s="162"/>
      <c r="FD87" s="162"/>
      <c r="FE87" s="163"/>
      <c r="FF87" s="127"/>
      <c r="FG87" s="161"/>
      <c r="FH87" s="161"/>
      <c r="FI87" s="161"/>
      <c r="FJ87" s="161"/>
      <c r="FK87" s="161"/>
      <c r="FL87" s="161"/>
      <c r="FM87" s="161"/>
      <c r="FN87" s="161"/>
      <c r="FO87" s="161"/>
      <c r="FP87" s="161"/>
      <c r="FQ87" s="161"/>
      <c r="FR87" s="161">
        <v>10</v>
      </c>
      <c r="FS87" s="161"/>
      <c r="FT87" s="161"/>
      <c r="FU87" s="161"/>
      <c r="FV87" s="161"/>
      <c r="FW87" s="161"/>
      <c r="FX87" s="161"/>
      <c r="FY87" s="161"/>
      <c r="FZ87" s="161"/>
      <c r="GA87" s="161"/>
      <c r="GB87" s="161"/>
      <c r="GC87" s="161"/>
      <c r="GD87" s="161"/>
      <c r="GE87" s="161"/>
      <c r="GF87" s="161"/>
      <c r="GG87" s="161"/>
      <c r="GH87" s="161"/>
      <c r="GI87" s="161">
        <v>15</v>
      </c>
      <c r="GJ87" s="161"/>
      <c r="GK87" s="161"/>
      <c r="GL87" s="161"/>
      <c r="GM87" s="161"/>
      <c r="GN87" s="161"/>
      <c r="GO87" s="161"/>
      <c r="GP87" s="161"/>
      <c r="GQ87" s="161"/>
      <c r="GR87" s="161">
        <v>5</v>
      </c>
      <c r="GS87" s="161"/>
      <c r="GT87" s="161"/>
      <c r="GU87" s="161"/>
      <c r="GV87" s="161"/>
      <c r="GW87" s="161"/>
      <c r="GX87" s="161"/>
      <c r="GY87" s="161"/>
      <c r="GZ87" s="161"/>
      <c r="HA87" s="161"/>
      <c r="HB87" s="161"/>
      <c r="HC87" s="161"/>
      <c r="HD87" s="161"/>
      <c r="HE87" s="161"/>
      <c r="HF87" s="161"/>
      <c r="HG87" s="161"/>
      <c r="HH87" s="161"/>
      <c r="HI87" s="161"/>
      <c r="HJ87" s="161"/>
      <c r="HK87" s="161"/>
      <c r="HL87" s="161"/>
      <c r="HM87" s="161"/>
      <c r="HN87" s="161"/>
      <c r="HO87" s="161"/>
      <c r="HP87" s="161"/>
      <c r="HQ87" s="161"/>
      <c r="HR87" s="161"/>
      <c r="HS87" s="161"/>
      <c r="HT87" s="161"/>
      <c r="HU87" s="162"/>
      <c r="HV87" s="162"/>
      <c r="HW87" s="162"/>
      <c r="HX87" s="162"/>
      <c r="HY87" s="163"/>
      <c r="HZ87" s="127"/>
      <c r="IA87" s="161"/>
      <c r="IB87" s="161"/>
      <c r="IC87" s="161"/>
      <c r="ID87" s="161"/>
      <c r="IE87" s="161"/>
      <c r="IF87" s="161"/>
      <c r="IG87" s="161"/>
      <c r="IH87" s="161"/>
      <c r="II87" s="161"/>
      <c r="IJ87" s="161"/>
      <c r="IK87" s="161">
        <v>3</v>
      </c>
      <c r="IL87" s="161">
        <v>3</v>
      </c>
      <c r="IM87" s="161"/>
      <c r="IN87" s="161"/>
      <c r="IO87" s="161"/>
      <c r="IP87" s="161"/>
      <c r="IQ87" s="161"/>
      <c r="IR87" s="161"/>
      <c r="IS87" s="161"/>
      <c r="IT87" s="161"/>
      <c r="IU87" s="161"/>
      <c r="IV87" s="161"/>
      <c r="IW87" s="161"/>
      <c r="IX87" s="161"/>
      <c r="IY87" s="161"/>
      <c r="IZ87" s="161"/>
      <c r="JA87" s="161"/>
      <c r="JB87" s="161"/>
      <c r="JC87" s="161">
        <v>33</v>
      </c>
      <c r="JD87" s="161"/>
      <c r="JE87" s="161"/>
      <c r="JF87" s="161"/>
      <c r="JG87" s="161"/>
      <c r="JH87" s="161"/>
      <c r="JI87" s="161"/>
      <c r="JJ87" s="161"/>
      <c r="JK87" s="161"/>
      <c r="JL87" s="161"/>
      <c r="JM87" s="161"/>
      <c r="JN87" s="161"/>
      <c r="JO87" s="161"/>
      <c r="JP87" s="161"/>
      <c r="JQ87" s="161"/>
      <c r="JR87" s="161"/>
      <c r="JS87" s="161"/>
      <c r="JT87" s="161"/>
      <c r="JU87" s="161"/>
      <c r="JV87" s="161"/>
      <c r="JW87" s="161"/>
      <c r="JX87" s="161"/>
      <c r="JY87" s="161"/>
      <c r="JZ87" s="161"/>
      <c r="KA87" s="161"/>
      <c r="KB87" s="161"/>
      <c r="KC87" s="161"/>
      <c r="KD87" s="161"/>
      <c r="KE87" s="161"/>
      <c r="KF87" s="161"/>
      <c r="KG87" s="161"/>
      <c r="KH87" s="161"/>
      <c r="KI87" s="161"/>
      <c r="KJ87" s="161"/>
      <c r="KK87" s="161"/>
      <c r="KL87" s="161"/>
      <c r="KM87" s="161"/>
      <c r="KN87" s="161"/>
      <c r="KO87" s="162"/>
      <c r="KP87" s="162"/>
      <c r="KQ87" s="162"/>
      <c r="KR87" s="162"/>
      <c r="KS87" s="163"/>
      <c r="KT87" s="167"/>
      <c r="KU87" s="161"/>
      <c r="KV87" s="161"/>
      <c r="KW87" s="161"/>
      <c r="KX87" s="161"/>
      <c r="KY87" s="161"/>
      <c r="KZ87" s="161"/>
      <c r="LA87" s="161"/>
      <c r="LB87" s="161"/>
      <c r="LC87" s="161"/>
      <c r="LD87" s="161"/>
      <c r="LE87" s="161"/>
      <c r="LF87" s="161"/>
      <c r="LG87" s="161"/>
      <c r="LH87" s="161"/>
      <c r="LI87" s="161"/>
      <c r="LJ87" s="161"/>
      <c r="LK87" s="161"/>
      <c r="LL87" s="161"/>
      <c r="LM87" s="161"/>
      <c r="LN87" s="161"/>
      <c r="LO87" s="161"/>
      <c r="LP87" s="161"/>
      <c r="LQ87" s="161"/>
      <c r="LR87" s="161"/>
      <c r="LS87" s="161"/>
      <c r="LT87" s="161"/>
      <c r="LU87" s="161"/>
      <c r="LV87" s="161"/>
      <c r="LW87" s="161"/>
      <c r="LX87" s="161"/>
      <c r="LY87" s="161"/>
      <c r="LZ87" s="161"/>
      <c r="MA87" s="161"/>
      <c r="MB87" s="161"/>
      <c r="MC87" s="161"/>
      <c r="MD87" s="161"/>
      <c r="ME87" s="161"/>
      <c r="MF87" s="161"/>
      <c r="MG87" s="161"/>
      <c r="MH87" s="161"/>
      <c r="MI87" s="161"/>
      <c r="MJ87" s="161"/>
      <c r="MK87" s="161"/>
      <c r="ML87" s="161"/>
      <c r="MM87" s="161"/>
      <c r="MN87" s="161"/>
      <c r="MO87" s="161"/>
      <c r="MP87" s="161"/>
      <c r="MQ87" s="161"/>
      <c r="MR87" s="161"/>
      <c r="MS87" s="161"/>
      <c r="MT87" s="161"/>
      <c r="MU87" s="161"/>
      <c r="MV87" s="161"/>
      <c r="MW87" s="161"/>
      <c r="MX87" s="161"/>
      <c r="MY87" s="161"/>
      <c r="MZ87" s="161"/>
      <c r="NA87" s="161"/>
      <c r="NB87" s="161"/>
      <c r="NC87" s="161"/>
      <c r="ND87" s="161"/>
      <c r="NE87" s="161"/>
      <c r="NF87" s="161"/>
      <c r="NG87" s="161"/>
      <c r="NH87" s="161"/>
      <c r="NI87" s="162"/>
      <c r="NJ87" s="162"/>
      <c r="NK87" s="162"/>
      <c r="NL87" s="162"/>
      <c r="NM87" s="163"/>
      <c r="NN87" s="127"/>
      <c r="NO87" s="127" t="s">
        <v>59</v>
      </c>
      <c r="NP87" s="127" t="s">
        <v>59</v>
      </c>
      <c r="NQ87" s="127">
        <f t="shared" si="20"/>
        <v>0</v>
      </c>
      <c r="NR87" s="127">
        <f t="shared" si="21"/>
        <v>16</v>
      </c>
      <c r="NS87" s="127">
        <f t="shared" si="11"/>
        <v>0</v>
      </c>
      <c r="NT87" s="127">
        <f t="shared" si="12"/>
        <v>15</v>
      </c>
      <c r="NU87" s="127">
        <f t="shared" si="13"/>
        <v>5</v>
      </c>
      <c r="NV87" s="127">
        <f t="shared" si="14"/>
        <v>0</v>
      </c>
      <c r="NW87" s="127">
        <f t="shared" si="15"/>
        <v>0</v>
      </c>
      <c r="NX87" s="127">
        <f t="shared" si="16"/>
        <v>33</v>
      </c>
      <c r="NY87" s="127">
        <f t="shared" si="17"/>
        <v>0</v>
      </c>
      <c r="NZ87" s="127">
        <f t="shared" si="18"/>
        <v>0</v>
      </c>
      <c r="OA87" s="127">
        <f t="shared" si="19"/>
        <v>0</v>
      </c>
      <c r="OB87" s="127"/>
      <c r="OC87" s="127"/>
      <c r="OD87" s="127"/>
      <c r="OE87" s="127"/>
      <c r="OF87" s="127"/>
      <c r="OG87" s="127"/>
      <c r="OH87" s="127"/>
      <c r="OI87" s="127"/>
      <c r="OJ87" s="127"/>
      <c r="OK87" s="127"/>
      <c r="OL87" s="127"/>
      <c r="OM87" s="127"/>
      <c r="ON87" s="127"/>
      <c r="OO87" s="127"/>
      <c r="OP87" s="127"/>
      <c r="OQ87" s="127"/>
      <c r="OR87" s="127"/>
      <c r="OS87" s="127"/>
      <c r="OT87" s="127"/>
      <c r="OU87" s="127"/>
      <c r="OV87" s="127"/>
      <c r="OW87" s="127"/>
      <c r="OX87" s="127"/>
      <c r="OY87" s="127"/>
      <c r="OZ87" s="127"/>
      <c r="PA87" s="127"/>
      <c r="PB87" s="127"/>
      <c r="PC87" s="127"/>
      <c r="PD87" s="127"/>
      <c r="PE87" s="127"/>
      <c r="PF87" s="127"/>
      <c r="PG87" s="127"/>
      <c r="PH87" s="127"/>
      <c r="PI87" s="127"/>
      <c r="PJ87" s="127"/>
      <c r="PK87" s="127"/>
      <c r="PL87" s="127"/>
      <c r="PM87" s="127"/>
      <c r="PN87" s="127"/>
      <c r="PO87" s="127"/>
      <c r="PP87" s="127"/>
      <c r="PQ87" s="127"/>
      <c r="PR87" s="127"/>
      <c r="PS87" s="127"/>
      <c r="PT87" s="127"/>
      <c r="PU87" s="127"/>
      <c r="PV87" s="127"/>
      <c r="PW87" s="127"/>
      <c r="PX87" s="127"/>
    </row>
    <row r="88" spans="1:440" ht="14.25" customHeight="1">
      <c r="A88" s="160" t="s">
        <v>59</v>
      </c>
      <c r="B88" s="145" t="s">
        <v>59</v>
      </c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  <c r="Y88" s="161"/>
      <c r="Z88" s="161"/>
      <c r="AA88" s="161"/>
      <c r="AB88" s="161"/>
      <c r="AC88" s="161"/>
      <c r="AD88" s="161"/>
      <c r="AE88" s="161"/>
      <c r="AF88" s="161"/>
      <c r="AG88" s="161"/>
      <c r="AH88" s="161"/>
      <c r="AI88" s="161"/>
      <c r="AJ88" s="161"/>
      <c r="AK88" s="161"/>
      <c r="AL88" s="161"/>
      <c r="AM88" s="161"/>
      <c r="AN88" s="161"/>
      <c r="AO88" s="161"/>
      <c r="AP88" s="161"/>
      <c r="AQ88" s="161"/>
      <c r="AR88" s="161"/>
      <c r="AS88" s="161"/>
      <c r="AT88" s="161"/>
      <c r="AU88" s="161"/>
      <c r="AV88" s="161"/>
      <c r="AW88" s="161"/>
      <c r="AX88" s="161"/>
      <c r="AY88" s="161"/>
      <c r="AZ88" s="161"/>
      <c r="BA88" s="161"/>
      <c r="BB88" s="161"/>
      <c r="BC88" s="161"/>
      <c r="BD88" s="161"/>
      <c r="BE88" s="161"/>
      <c r="BF88" s="161"/>
      <c r="BG88" s="161"/>
      <c r="BH88" s="161"/>
      <c r="BI88" s="161"/>
      <c r="BJ88" s="161"/>
      <c r="BK88" s="161"/>
      <c r="BL88" s="161"/>
      <c r="BM88" s="161"/>
      <c r="BN88" s="161"/>
      <c r="BO88" s="161"/>
      <c r="BP88" s="161"/>
      <c r="BQ88" s="161"/>
      <c r="BR88" s="161"/>
      <c r="BS88" s="161"/>
      <c r="BT88" s="161"/>
      <c r="BU88" s="161"/>
      <c r="BV88" s="161"/>
      <c r="BW88" s="161"/>
      <c r="BX88" s="161"/>
      <c r="BY88" s="161"/>
      <c r="BZ88" s="161"/>
      <c r="CA88" s="161"/>
      <c r="CB88" s="161"/>
      <c r="CC88" s="161"/>
      <c r="CD88" s="161"/>
      <c r="CE88" s="161"/>
      <c r="CF88" s="161"/>
      <c r="CG88" s="162"/>
      <c r="CH88" s="162"/>
      <c r="CI88" s="162"/>
      <c r="CJ88" s="162"/>
      <c r="CK88" s="163"/>
      <c r="CL88" s="127"/>
      <c r="CM88" s="161"/>
      <c r="CN88" s="161"/>
      <c r="CO88" s="161"/>
      <c r="CP88" s="161"/>
      <c r="CQ88" s="161"/>
      <c r="CR88" s="161"/>
      <c r="CS88" s="161"/>
      <c r="CT88" s="161"/>
      <c r="CU88" s="161"/>
      <c r="CV88" s="161"/>
      <c r="CW88" s="161"/>
      <c r="CX88" s="161"/>
      <c r="CY88" s="161"/>
      <c r="CZ88" s="161"/>
      <c r="DA88" s="161"/>
      <c r="DB88" s="161"/>
      <c r="DC88" s="161"/>
      <c r="DD88" s="161"/>
      <c r="DE88" s="161"/>
      <c r="DF88" s="161"/>
      <c r="DG88" s="161"/>
      <c r="DH88" s="161"/>
      <c r="DI88" s="161"/>
      <c r="DJ88" s="161"/>
      <c r="DK88" s="161"/>
      <c r="DL88" s="161"/>
      <c r="DM88" s="161"/>
      <c r="DN88" s="161"/>
      <c r="DO88" s="161"/>
      <c r="DP88" s="161"/>
      <c r="DQ88" s="161"/>
      <c r="DR88" s="161"/>
      <c r="DS88" s="161"/>
      <c r="DT88" s="161"/>
      <c r="DU88" s="161"/>
      <c r="DV88" s="161"/>
      <c r="DW88" s="161"/>
      <c r="DX88" s="161"/>
      <c r="DY88" s="161"/>
      <c r="DZ88" s="161"/>
      <c r="EA88" s="161"/>
      <c r="EB88" s="161"/>
      <c r="EC88" s="161"/>
      <c r="ED88" s="161"/>
      <c r="EE88" s="161"/>
      <c r="EF88" s="161"/>
      <c r="EG88" s="161"/>
      <c r="EH88" s="161"/>
      <c r="EI88" s="161"/>
      <c r="EJ88" s="161"/>
      <c r="EK88" s="161"/>
      <c r="EL88" s="161"/>
      <c r="EM88" s="161"/>
      <c r="EN88" s="161"/>
      <c r="EO88" s="161"/>
      <c r="EP88" s="161"/>
      <c r="EQ88" s="161"/>
      <c r="ER88" s="161"/>
      <c r="ES88" s="161"/>
      <c r="ET88" s="161"/>
      <c r="EU88" s="161"/>
      <c r="EV88" s="161"/>
      <c r="EW88" s="161"/>
      <c r="EX88" s="161"/>
      <c r="EY88" s="161"/>
      <c r="EZ88" s="161"/>
      <c r="FA88" s="162"/>
      <c r="FB88" s="162"/>
      <c r="FC88" s="162"/>
      <c r="FD88" s="162"/>
      <c r="FE88" s="163"/>
      <c r="FF88" s="127"/>
      <c r="FG88" s="161"/>
      <c r="FH88" s="161"/>
      <c r="FI88" s="161"/>
      <c r="FJ88" s="161"/>
      <c r="FK88" s="161"/>
      <c r="FL88" s="161"/>
      <c r="FM88" s="161"/>
      <c r="FN88" s="161"/>
      <c r="FO88" s="161"/>
      <c r="FP88" s="161"/>
      <c r="FQ88" s="161"/>
      <c r="FR88" s="161"/>
      <c r="FS88" s="161"/>
      <c r="FT88" s="161"/>
      <c r="FU88" s="161"/>
      <c r="FV88" s="161"/>
      <c r="FW88" s="161"/>
      <c r="FX88" s="161"/>
      <c r="FY88" s="161"/>
      <c r="FZ88" s="161"/>
      <c r="GA88" s="161"/>
      <c r="GB88" s="161"/>
      <c r="GC88" s="161"/>
      <c r="GD88" s="161"/>
      <c r="GE88" s="161"/>
      <c r="GF88" s="161"/>
      <c r="GG88" s="161"/>
      <c r="GH88" s="161"/>
      <c r="GI88" s="161"/>
      <c r="GJ88" s="161"/>
      <c r="GK88" s="161"/>
      <c r="GL88" s="161"/>
      <c r="GM88" s="161"/>
      <c r="GN88" s="161"/>
      <c r="GO88" s="161"/>
      <c r="GP88" s="161"/>
      <c r="GQ88" s="161"/>
      <c r="GR88" s="161"/>
      <c r="GS88" s="161"/>
      <c r="GT88" s="161"/>
      <c r="GU88" s="161"/>
      <c r="GV88" s="161"/>
      <c r="GW88" s="161"/>
      <c r="GX88" s="161"/>
      <c r="GY88" s="161"/>
      <c r="GZ88" s="161"/>
      <c r="HA88" s="161"/>
      <c r="HB88" s="161"/>
      <c r="HC88" s="161"/>
      <c r="HD88" s="161"/>
      <c r="HE88" s="161"/>
      <c r="HF88" s="161"/>
      <c r="HG88" s="161"/>
      <c r="HH88" s="161"/>
      <c r="HI88" s="161"/>
      <c r="HJ88" s="161"/>
      <c r="HK88" s="161"/>
      <c r="HL88" s="161"/>
      <c r="HM88" s="161"/>
      <c r="HN88" s="161"/>
      <c r="HO88" s="161"/>
      <c r="HP88" s="161"/>
      <c r="HQ88" s="161"/>
      <c r="HR88" s="161"/>
      <c r="HS88" s="161"/>
      <c r="HT88" s="161"/>
      <c r="HU88" s="162"/>
      <c r="HV88" s="162"/>
      <c r="HW88" s="162"/>
      <c r="HX88" s="162"/>
      <c r="HY88" s="163"/>
      <c r="HZ88" s="127"/>
      <c r="IA88" s="161"/>
      <c r="IB88" s="161"/>
      <c r="IC88" s="161"/>
      <c r="ID88" s="161"/>
      <c r="IE88" s="161"/>
      <c r="IF88" s="161"/>
      <c r="IG88" s="161"/>
      <c r="IH88" s="161"/>
      <c r="II88" s="161"/>
      <c r="IJ88" s="161"/>
      <c r="IK88" s="161"/>
      <c r="IL88" s="161"/>
      <c r="IM88" s="161"/>
      <c r="IN88" s="161"/>
      <c r="IO88" s="161"/>
      <c r="IP88" s="161"/>
      <c r="IQ88" s="161"/>
      <c r="IR88" s="161"/>
      <c r="IS88" s="161"/>
      <c r="IT88" s="161"/>
      <c r="IU88" s="161"/>
      <c r="IV88" s="161"/>
      <c r="IW88" s="161"/>
      <c r="IX88" s="161"/>
      <c r="IY88" s="161"/>
      <c r="IZ88" s="161"/>
      <c r="JA88" s="161"/>
      <c r="JB88" s="161"/>
      <c r="JC88" s="161"/>
      <c r="JD88" s="161"/>
      <c r="JE88" s="161"/>
      <c r="JF88" s="161"/>
      <c r="JG88" s="161"/>
      <c r="JH88" s="161"/>
      <c r="JI88" s="161"/>
      <c r="JJ88" s="161"/>
      <c r="JK88" s="161"/>
      <c r="JL88" s="161"/>
      <c r="JM88" s="161"/>
      <c r="JN88" s="161"/>
      <c r="JO88" s="161"/>
      <c r="JP88" s="161"/>
      <c r="JQ88" s="161"/>
      <c r="JR88" s="161"/>
      <c r="JS88" s="161"/>
      <c r="JT88" s="161"/>
      <c r="JU88" s="161"/>
      <c r="JV88" s="161"/>
      <c r="JW88" s="161"/>
      <c r="JX88" s="161"/>
      <c r="JY88" s="161"/>
      <c r="JZ88" s="161"/>
      <c r="KA88" s="161"/>
      <c r="KB88" s="161"/>
      <c r="KC88" s="161"/>
      <c r="KD88" s="161"/>
      <c r="KE88" s="161"/>
      <c r="KF88" s="161"/>
      <c r="KG88" s="161"/>
      <c r="KH88" s="161"/>
      <c r="KI88" s="161"/>
      <c r="KJ88" s="161"/>
      <c r="KK88" s="161"/>
      <c r="KL88" s="161"/>
      <c r="KM88" s="161"/>
      <c r="KN88" s="161"/>
      <c r="KO88" s="162"/>
      <c r="KP88" s="162"/>
      <c r="KQ88" s="162"/>
      <c r="KR88" s="162"/>
      <c r="KS88" s="163"/>
      <c r="KT88" s="167"/>
      <c r="KU88" s="161"/>
      <c r="KV88" s="161"/>
      <c r="KW88" s="161"/>
      <c r="KX88" s="161"/>
      <c r="KY88" s="161"/>
      <c r="KZ88" s="161"/>
      <c r="LA88" s="161"/>
      <c r="LB88" s="161"/>
      <c r="LC88" s="161"/>
      <c r="LD88" s="161"/>
      <c r="LE88" s="161"/>
      <c r="LF88" s="161"/>
      <c r="LG88" s="161"/>
      <c r="LH88" s="161"/>
      <c r="LI88" s="161"/>
      <c r="LJ88" s="161"/>
      <c r="LK88" s="161"/>
      <c r="LL88" s="161"/>
      <c r="LM88" s="161"/>
      <c r="LN88" s="161"/>
      <c r="LO88" s="161"/>
      <c r="LP88" s="161"/>
      <c r="LQ88" s="161"/>
      <c r="LR88" s="161"/>
      <c r="LS88" s="161"/>
      <c r="LT88" s="161"/>
      <c r="LU88" s="161"/>
      <c r="LV88" s="161"/>
      <c r="LW88" s="161"/>
      <c r="LX88" s="161"/>
      <c r="LY88" s="161"/>
      <c r="LZ88" s="161"/>
      <c r="MA88" s="161"/>
      <c r="MB88" s="161"/>
      <c r="MC88" s="161"/>
      <c r="MD88" s="161"/>
      <c r="ME88" s="161"/>
      <c r="MF88" s="161"/>
      <c r="MG88" s="161"/>
      <c r="MH88" s="161"/>
      <c r="MI88" s="161"/>
      <c r="MJ88" s="161"/>
      <c r="MK88" s="161"/>
      <c r="ML88" s="161"/>
      <c r="MM88" s="161"/>
      <c r="MN88" s="161"/>
      <c r="MO88" s="161"/>
      <c r="MP88" s="161"/>
      <c r="MQ88" s="161"/>
      <c r="MR88" s="161"/>
      <c r="MS88" s="161"/>
      <c r="MT88" s="161"/>
      <c r="MU88" s="161"/>
      <c r="MV88" s="161"/>
      <c r="MW88" s="161"/>
      <c r="MX88" s="161"/>
      <c r="MY88" s="161"/>
      <c r="MZ88" s="161"/>
      <c r="NA88" s="161"/>
      <c r="NB88" s="161"/>
      <c r="NC88" s="161"/>
      <c r="ND88" s="161"/>
      <c r="NE88" s="161"/>
      <c r="NF88" s="161"/>
      <c r="NG88" s="161"/>
      <c r="NH88" s="161"/>
      <c r="NI88" s="162"/>
      <c r="NJ88" s="162"/>
      <c r="NK88" s="162"/>
      <c r="NL88" s="162"/>
      <c r="NM88" s="163"/>
      <c r="NN88" s="127"/>
      <c r="NO88" s="127" t="s">
        <v>60</v>
      </c>
      <c r="NP88" s="127" t="s">
        <v>60</v>
      </c>
      <c r="NQ88" s="127">
        <f t="shared" si="20"/>
        <v>0</v>
      </c>
      <c r="NR88" s="127">
        <f t="shared" si="21"/>
        <v>0</v>
      </c>
      <c r="NS88" s="127">
        <f t="shared" si="11"/>
        <v>0</v>
      </c>
      <c r="NT88" s="127">
        <f t="shared" si="12"/>
        <v>0</v>
      </c>
      <c r="NU88" s="127">
        <f t="shared" si="13"/>
        <v>0</v>
      </c>
      <c r="NV88" s="127">
        <f t="shared" si="14"/>
        <v>0</v>
      </c>
      <c r="NW88" s="127">
        <f t="shared" si="15"/>
        <v>0</v>
      </c>
      <c r="NX88" s="127">
        <f t="shared" si="16"/>
        <v>0</v>
      </c>
      <c r="NY88" s="127">
        <f t="shared" si="17"/>
        <v>0</v>
      </c>
      <c r="NZ88" s="127">
        <f t="shared" si="18"/>
        <v>0</v>
      </c>
      <c r="OA88" s="127">
        <f t="shared" si="19"/>
        <v>0</v>
      </c>
      <c r="OB88" s="127"/>
      <c r="OC88" s="127"/>
      <c r="OD88" s="127"/>
      <c r="OE88" s="127"/>
      <c r="OF88" s="127"/>
      <c r="OG88" s="127"/>
      <c r="OH88" s="127"/>
      <c r="OI88" s="127"/>
      <c r="OJ88" s="127"/>
      <c r="OK88" s="127"/>
      <c r="OL88" s="127"/>
      <c r="OM88" s="127"/>
      <c r="ON88" s="127"/>
      <c r="OO88" s="127"/>
      <c r="OP88" s="127"/>
      <c r="OQ88" s="127"/>
      <c r="OR88" s="127"/>
      <c r="OS88" s="127"/>
      <c r="OT88" s="127"/>
      <c r="OU88" s="127"/>
      <c r="OV88" s="127"/>
      <c r="OW88" s="127"/>
      <c r="OX88" s="127"/>
      <c r="OY88" s="127"/>
      <c r="OZ88" s="127"/>
      <c r="PA88" s="127"/>
      <c r="PB88" s="127"/>
      <c r="PC88" s="127"/>
      <c r="PD88" s="127"/>
      <c r="PE88" s="127"/>
      <c r="PF88" s="127"/>
      <c r="PG88" s="127"/>
      <c r="PH88" s="127"/>
      <c r="PI88" s="127"/>
      <c r="PJ88" s="127"/>
      <c r="PK88" s="127"/>
      <c r="PL88" s="127"/>
      <c r="PM88" s="127"/>
      <c r="PN88" s="127"/>
      <c r="PO88" s="127"/>
      <c r="PP88" s="127"/>
      <c r="PQ88" s="127"/>
      <c r="PR88" s="127"/>
      <c r="PS88" s="127"/>
      <c r="PT88" s="127"/>
      <c r="PU88" s="127"/>
      <c r="PV88" s="127"/>
      <c r="PW88" s="127"/>
      <c r="PX88" s="127"/>
    </row>
    <row r="89" spans="1:440" ht="14.25" customHeight="1">
      <c r="A89" s="160" t="s">
        <v>60</v>
      </c>
      <c r="B89" s="145" t="s">
        <v>60</v>
      </c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  <c r="AM89" s="161"/>
      <c r="AN89" s="161"/>
      <c r="AO89" s="161"/>
      <c r="AP89" s="161"/>
      <c r="AQ89" s="161"/>
      <c r="AR89" s="161"/>
      <c r="AS89" s="161"/>
      <c r="AT89" s="161"/>
      <c r="AU89" s="161"/>
      <c r="AV89" s="161"/>
      <c r="AW89" s="161"/>
      <c r="AX89" s="161"/>
      <c r="AY89" s="161"/>
      <c r="AZ89" s="161"/>
      <c r="BA89" s="161"/>
      <c r="BB89" s="161"/>
      <c r="BC89" s="161"/>
      <c r="BD89" s="161"/>
      <c r="BE89" s="161"/>
      <c r="BF89" s="161"/>
      <c r="BG89" s="161"/>
      <c r="BH89" s="161"/>
      <c r="BI89" s="161"/>
      <c r="BJ89" s="161"/>
      <c r="BK89" s="161"/>
      <c r="BL89" s="161"/>
      <c r="BM89" s="161"/>
      <c r="BN89" s="161"/>
      <c r="BO89" s="161"/>
      <c r="BP89" s="161"/>
      <c r="BQ89" s="161"/>
      <c r="BR89" s="161"/>
      <c r="BS89" s="161"/>
      <c r="BT89" s="161"/>
      <c r="BU89" s="161"/>
      <c r="BV89" s="161"/>
      <c r="BW89" s="161"/>
      <c r="BX89" s="161"/>
      <c r="BY89" s="161"/>
      <c r="BZ89" s="161"/>
      <c r="CA89" s="161"/>
      <c r="CB89" s="161"/>
      <c r="CC89" s="161"/>
      <c r="CD89" s="161"/>
      <c r="CE89" s="161"/>
      <c r="CF89" s="161"/>
      <c r="CG89" s="162"/>
      <c r="CH89" s="162"/>
      <c r="CI89" s="162"/>
      <c r="CJ89" s="162"/>
      <c r="CK89" s="163"/>
      <c r="CL89" s="127"/>
      <c r="CM89" s="161"/>
      <c r="CN89" s="161"/>
      <c r="CO89" s="161"/>
      <c r="CP89" s="161"/>
      <c r="CQ89" s="161"/>
      <c r="CR89" s="161"/>
      <c r="CS89" s="161"/>
      <c r="CT89" s="161"/>
      <c r="CU89" s="161"/>
      <c r="CV89" s="161"/>
      <c r="CW89" s="161"/>
      <c r="CX89" s="161"/>
      <c r="CY89" s="161"/>
      <c r="CZ89" s="161"/>
      <c r="DA89" s="161"/>
      <c r="DB89" s="161"/>
      <c r="DC89" s="161"/>
      <c r="DD89" s="161"/>
      <c r="DE89" s="161"/>
      <c r="DF89" s="161"/>
      <c r="DG89" s="161"/>
      <c r="DH89" s="161"/>
      <c r="DI89" s="161"/>
      <c r="DJ89" s="161"/>
      <c r="DK89" s="161"/>
      <c r="DL89" s="161"/>
      <c r="DM89" s="161"/>
      <c r="DN89" s="161"/>
      <c r="DO89" s="161"/>
      <c r="DP89" s="161"/>
      <c r="DQ89" s="161"/>
      <c r="DR89" s="161"/>
      <c r="DS89" s="161"/>
      <c r="DT89" s="161"/>
      <c r="DU89" s="161"/>
      <c r="DV89" s="161"/>
      <c r="DW89" s="161"/>
      <c r="DX89" s="161"/>
      <c r="DY89" s="161"/>
      <c r="DZ89" s="161"/>
      <c r="EA89" s="161"/>
      <c r="EB89" s="161"/>
      <c r="EC89" s="161"/>
      <c r="ED89" s="161"/>
      <c r="EE89" s="161"/>
      <c r="EF89" s="161"/>
      <c r="EG89" s="161"/>
      <c r="EH89" s="161"/>
      <c r="EI89" s="161"/>
      <c r="EJ89" s="161"/>
      <c r="EK89" s="161"/>
      <c r="EL89" s="161"/>
      <c r="EM89" s="161"/>
      <c r="EN89" s="161"/>
      <c r="EO89" s="161"/>
      <c r="EP89" s="161"/>
      <c r="EQ89" s="161"/>
      <c r="ER89" s="161"/>
      <c r="ES89" s="161"/>
      <c r="ET89" s="161"/>
      <c r="EU89" s="161"/>
      <c r="EV89" s="161"/>
      <c r="EW89" s="161"/>
      <c r="EX89" s="161"/>
      <c r="EY89" s="161"/>
      <c r="EZ89" s="161"/>
      <c r="FA89" s="162"/>
      <c r="FB89" s="162"/>
      <c r="FC89" s="162"/>
      <c r="FD89" s="162"/>
      <c r="FE89" s="163"/>
      <c r="FF89" s="127"/>
      <c r="FG89" s="161"/>
      <c r="FH89" s="161"/>
      <c r="FI89" s="161"/>
      <c r="FJ89" s="161"/>
      <c r="FK89" s="161"/>
      <c r="FL89" s="161"/>
      <c r="FM89" s="161"/>
      <c r="FN89" s="161"/>
      <c r="FO89" s="161"/>
      <c r="FP89" s="161"/>
      <c r="FQ89" s="161"/>
      <c r="FR89" s="161"/>
      <c r="FS89" s="161"/>
      <c r="FT89" s="161"/>
      <c r="FU89" s="161"/>
      <c r="FV89" s="161"/>
      <c r="FW89" s="161"/>
      <c r="FX89" s="161"/>
      <c r="FY89" s="161"/>
      <c r="FZ89" s="161"/>
      <c r="GA89" s="161"/>
      <c r="GB89" s="161"/>
      <c r="GC89" s="161"/>
      <c r="GD89" s="161"/>
      <c r="GE89" s="161"/>
      <c r="GF89" s="161"/>
      <c r="GG89" s="161"/>
      <c r="GH89" s="161"/>
      <c r="GI89" s="161"/>
      <c r="GJ89" s="161"/>
      <c r="GK89" s="161"/>
      <c r="GL89" s="161"/>
      <c r="GM89" s="161"/>
      <c r="GN89" s="161"/>
      <c r="GO89" s="161"/>
      <c r="GP89" s="161"/>
      <c r="GQ89" s="161"/>
      <c r="GR89" s="161"/>
      <c r="GS89" s="161"/>
      <c r="GT89" s="161"/>
      <c r="GU89" s="161"/>
      <c r="GV89" s="161"/>
      <c r="GW89" s="161"/>
      <c r="GX89" s="161"/>
      <c r="GY89" s="161"/>
      <c r="GZ89" s="161"/>
      <c r="HA89" s="161"/>
      <c r="HB89" s="161"/>
      <c r="HC89" s="161"/>
      <c r="HD89" s="161"/>
      <c r="HE89" s="161"/>
      <c r="HF89" s="161"/>
      <c r="HG89" s="161"/>
      <c r="HH89" s="161"/>
      <c r="HI89" s="161"/>
      <c r="HJ89" s="161"/>
      <c r="HK89" s="161"/>
      <c r="HL89" s="161"/>
      <c r="HM89" s="161"/>
      <c r="HN89" s="161"/>
      <c r="HO89" s="161"/>
      <c r="HP89" s="161"/>
      <c r="HQ89" s="161"/>
      <c r="HR89" s="161"/>
      <c r="HS89" s="161"/>
      <c r="HT89" s="161"/>
      <c r="HU89" s="162"/>
      <c r="HV89" s="162"/>
      <c r="HW89" s="162"/>
      <c r="HX89" s="162"/>
      <c r="HY89" s="163"/>
      <c r="HZ89" s="127"/>
      <c r="IA89" s="161"/>
      <c r="IB89" s="161"/>
      <c r="IC89" s="161"/>
      <c r="ID89" s="161"/>
      <c r="IE89" s="161"/>
      <c r="IF89" s="161"/>
      <c r="IG89" s="161"/>
      <c r="IH89" s="161"/>
      <c r="II89" s="161"/>
      <c r="IJ89" s="161"/>
      <c r="IK89" s="161"/>
      <c r="IL89" s="161"/>
      <c r="IM89" s="161"/>
      <c r="IN89" s="161"/>
      <c r="IO89" s="161"/>
      <c r="IP89" s="161"/>
      <c r="IQ89" s="161"/>
      <c r="IR89" s="161"/>
      <c r="IS89" s="161"/>
      <c r="IT89" s="161"/>
      <c r="IU89" s="161"/>
      <c r="IV89" s="161"/>
      <c r="IW89" s="161"/>
      <c r="IX89" s="161"/>
      <c r="IY89" s="161"/>
      <c r="IZ89" s="161"/>
      <c r="JA89" s="161"/>
      <c r="JB89" s="161"/>
      <c r="JC89" s="161"/>
      <c r="JD89" s="161"/>
      <c r="JE89" s="161"/>
      <c r="JF89" s="161"/>
      <c r="JG89" s="161"/>
      <c r="JH89" s="161"/>
      <c r="JI89" s="161"/>
      <c r="JJ89" s="161"/>
      <c r="JK89" s="161"/>
      <c r="JL89" s="161"/>
      <c r="JM89" s="161"/>
      <c r="JN89" s="161"/>
      <c r="JO89" s="161"/>
      <c r="JP89" s="161"/>
      <c r="JQ89" s="161"/>
      <c r="JR89" s="161"/>
      <c r="JS89" s="161"/>
      <c r="JT89" s="161"/>
      <c r="JU89" s="161"/>
      <c r="JV89" s="161"/>
      <c r="JW89" s="161"/>
      <c r="JX89" s="161"/>
      <c r="JY89" s="161"/>
      <c r="JZ89" s="161"/>
      <c r="KA89" s="161"/>
      <c r="KB89" s="161"/>
      <c r="KC89" s="161"/>
      <c r="KD89" s="161"/>
      <c r="KE89" s="161"/>
      <c r="KF89" s="161"/>
      <c r="KG89" s="161"/>
      <c r="KH89" s="161"/>
      <c r="KI89" s="161"/>
      <c r="KJ89" s="161"/>
      <c r="KK89" s="161"/>
      <c r="KL89" s="161"/>
      <c r="KM89" s="161"/>
      <c r="KN89" s="161"/>
      <c r="KO89" s="162"/>
      <c r="KP89" s="162"/>
      <c r="KQ89" s="162"/>
      <c r="KR89" s="162"/>
      <c r="KS89" s="163"/>
      <c r="KT89" s="167"/>
      <c r="KU89" s="161"/>
      <c r="KV89" s="161"/>
      <c r="KW89" s="161"/>
      <c r="KX89" s="161"/>
      <c r="KY89" s="161"/>
      <c r="KZ89" s="161"/>
      <c r="LA89" s="161"/>
      <c r="LB89" s="161"/>
      <c r="LC89" s="161"/>
      <c r="LD89" s="161"/>
      <c r="LE89" s="161"/>
      <c r="LF89" s="161"/>
      <c r="LG89" s="161"/>
      <c r="LH89" s="161"/>
      <c r="LI89" s="161"/>
      <c r="LJ89" s="161"/>
      <c r="LK89" s="161"/>
      <c r="LL89" s="161"/>
      <c r="LM89" s="161"/>
      <c r="LN89" s="161"/>
      <c r="LO89" s="161"/>
      <c r="LP89" s="161"/>
      <c r="LQ89" s="161"/>
      <c r="LR89" s="161"/>
      <c r="LS89" s="161"/>
      <c r="LT89" s="161"/>
      <c r="LU89" s="161"/>
      <c r="LV89" s="161"/>
      <c r="LW89" s="161"/>
      <c r="LX89" s="161"/>
      <c r="LY89" s="161"/>
      <c r="LZ89" s="161"/>
      <c r="MA89" s="161"/>
      <c r="MB89" s="161"/>
      <c r="MC89" s="161"/>
      <c r="MD89" s="161"/>
      <c r="ME89" s="161"/>
      <c r="MF89" s="161"/>
      <c r="MG89" s="161"/>
      <c r="MH89" s="161"/>
      <c r="MI89" s="161"/>
      <c r="MJ89" s="161"/>
      <c r="MK89" s="161"/>
      <c r="ML89" s="161"/>
      <c r="MM89" s="161"/>
      <c r="MN89" s="161"/>
      <c r="MO89" s="161"/>
      <c r="MP89" s="161"/>
      <c r="MQ89" s="161"/>
      <c r="MR89" s="161"/>
      <c r="MS89" s="161"/>
      <c r="MT89" s="161"/>
      <c r="MU89" s="161"/>
      <c r="MV89" s="161"/>
      <c r="MW89" s="161"/>
      <c r="MX89" s="161"/>
      <c r="MY89" s="161"/>
      <c r="MZ89" s="161"/>
      <c r="NA89" s="161"/>
      <c r="NB89" s="161"/>
      <c r="NC89" s="161"/>
      <c r="ND89" s="161"/>
      <c r="NE89" s="161"/>
      <c r="NF89" s="161"/>
      <c r="NG89" s="161"/>
      <c r="NH89" s="161"/>
      <c r="NI89" s="162"/>
      <c r="NJ89" s="162"/>
      <c r="NK89" s="162"/>
      <c r="NL89" s="162"/>
      <c r="NM89" s="163"/>
      <c r="NN89" s="127"/>
      <c r="NO89" s="127" t="s">
        <v>61</v>
      </c>
      <c r="NP89" s="127"/>
      <c r="NQ89" s="127">
        <f t="shared" ref="NQ89:OA89" si="22">SUM(NQ55:NQ88)</f>
        <v>295</v>
      </c>
      <c r="NR89" s="127">
        <f t="shared" si="22"/>
        <v>945</v>
      </c>
      <c r="NS89" s="127">
        <f t="shared" si="22"/>
        <v>750</v>
      </c>
      <c r="NT89" s="127">
        <f t="shared" si="22"/>
        <v>868</v>
      </c>
      <c r="NU89" s="127">
        <f t="shared" si="22"/>
        <v>641</v>
      </c>
      <c r="NV89" s="127">
        <f t="shared" si="22"/>
        <v>384</v>
      </c>
      <c r="NW89" s="127">
        <f t="shared" si="22"/>
        <v>454</v>
      </c>
      <c r="NX89" s="127">
        <f t="shared" si="22"/>
        <v>678</v>
      </c>
      <c r="NY89" s="176">
        <f t="shared" si="22"/>
        <v>246</v>
      </c>
      <c r="NZ89" s="127">
        <f t="shared" si="22"/>
        <v>435</v>
      </c>
      <c r="OA89" s="127">
        <f t="shared" si="22"/>
        <v>294</v>
      </c>
      <c r="OB89" s="127"/>
      <c r="OC89" s="127"/>
      <c r="OD89" s="127"/>
      <c r="OE89" s="127"/>
      <c r="OF89" s="127"/>
      <c r="OG89" s="127"/>
      <c r="OH89" s="127"/>
      <c r="OI89" s="127"/>
      <c r="OJ89" s="127"/>
      <c r="OK89" s="127"/>
      <c r="OL89" s="127"/>
      <c r="OM89" s="127"/>
      <c r="ON89" s="127"/>
      <c r="OO89" s="127"/>
      <c r="OP89" s="127"/>
      <c r="OQ89" s="127"/>
      <c r="OR89" s="127"/>
      <c r="OS89" s="127"/>
      <c r="OT89" s="127"/>
      <c r="OU89" s="127"/>
      <c r="OV89" s="127"/>
      <c r="OW89" s="127"/>
      <c r="OX89" s="127"/>
      <c r="OY89" s="127"/>
      <c r="OZ89" s="127"/>
      <c r="PA89" s="127"/>
      <c r="PB89" s="127"/>
      <c r="PC89" s="127"/>
      <c r="PD89" s="127"/>
      <c r="PE89" s="127"/>
      <c r="PF89" s="127"/>
      <c r="PG89" s="127"/>
      <c r="PH89" s="127"/>
      <c r="PI89" s="127"/>
      <c r="PJ89" s="127"/>
      <c r="PK89" s="127"/>
      <c r="PL89" s="127"/>
      <c r="PM89" s="127"/>
      <c r="PN89" s="127"/>
      <c r="PO89" s="127"/>
      <c r="PP89" s="127"/>
      <c r="PQ89" s="127"/>
      <c r="PR89" s="127"/>
      <c r="PS89" s="127"/>
      <c r="PT89" s="127"/>
      <c r="PU89" s="127"/>
      <c r="PV89" s="127"/>
      <c r="PW89" s="127"/>
      <c r="PX89" s="127"/>
    </row>
    <row r="90" spans="1:440" ht="14.25" customHeight="1">
      <c r="A90" s="2"/>
      <c r="B90" s="166"/>
      <c r="C90" s="39">
        <f>SUM(C74:C89,C56:C73)</f>
        <v>0</v>
      </c>
      <c r="D90" s="39"/>
      <c r="E90" s="39"/>
      <c r="F90" s="39"/>
      <c r="G90" s="39"/>
      <c r="H90" s="39"/>
      <c r="I90" s="39"/>
      <c r="J90" s="39"/>
      <c r="K90" s="39">
        <f t="shared" ref="K90:L90" si="23">SUM(K74:K89,K56:K73)</f>
        <v>0</v>
      </c>
      <c r="L90" s="39">
        <f t="shared" si="23"/>
        <v>0</v>
      </c>
      <c r="M90" s="39"/>
      <c r="N90" s="39"/>
      <c r="O90" s="39"/>
      <c r="P90" s="39">
        <f t="shared" ref="P90:X90" si="24">SUM(P74:P89,P56:P73)</f>
        <v>0</v>
      </c>
      <c r="Q90" s="39">
        <f t="shared" si="24"/>
        <v>0</v>
      </c>
      <c r="R90" s="39">
        <f t="shared" si="24"/>
        <v>0</v>
      </c>
      <c r="S90" s="39">
        <f t="shared" si="24"/>
        <v>0</v>
      </c>
      <c r="T90" s="39">
        <f t="shared" si="24"/>
        <v>0</v>
      </c>
      <c r="U90" s="39">
        <f t="shared" si="24"/>
        <v>0</v>
      </c>
      <c r="V90" s="39">
        <f t="shared" si="24"/>
        <v>18</v>
      </c>
      <c r="W90" s="39">
        <f t="shared" si="24"/>
        <v>3</v>
      </c>
      <c r="X90" s="39">
        <f t="shared" si="24"/>
        <v>0</v>
      </c>
      <c r="Y90" s="39"/>
      <c r="Z90" s="39"/>
      <c r="AA90" s="39"/>
      <c r="AB90" s="39">
        <f t="shared" ref="AB90:AG90" si="25">SUM(AB74:AB89,AB56:AB73)</f>
        <v>0</v>
      </c>
      <c r="AC90" s="39">
        <f t="shared" si="25"/>
        <v>0</v>
      </c>
      <c r="AD90" s="39">
        <f t="shared" si="25"/>
        <v>0</v>
      </c>
      <c r="AE90" s="39">
        <f t="shared" si="25"/>
        <v>0</v>
      </c>
      <c r="AF90" s="39">
        <f t="shared" si="25"/>
        <v>0</v>
      </c>
      <c r="AG90" s="39">
        <f t="shared" si="25"/>
        <v>0</v>
      </c>
      <c r="AH90" s="39"/>
      <c r="AI90" s="39"/>
      <c r="AJ90" s="39"/>
      <c r="AK90" s="39">
        <f t="shared" ref="AK90:CK90" si="26">SUM(AK74:AK89,AK56:AK73)</f>
        <v>0</v>
      </c>
      <c r="AL90" s="39">
        <f t="shared" si="26"/>
        <v>0</v>
      </c>
      <c r="AM90" s="39">
        <f t="shared" si="26"/>
        <v>94</v>
      </c>
      <c r="AN90" s="39">
        <f t="shared" si="26"/>
        <v>0</v>
      </c>
      <c r="AO90" s="39">
        <f t="shared" si="26"/>
        <v>0</v>
      </c>
      <c r="AP90" s="39">
        <f t="shared" si="26"/>
        <v>0</v>
      </c>
      <c r="AQ90" s="39">
        <f t="shared" si="26"/>
        <v>0</v>
      </c>
      <c r="AR90" s="39">
        <f t="shared" si="26"/>
        <v>68</v>
      </c>
      <c r="AS90" s="39">
        <f t="shared" si="26"/>
        <v>19</v>
      </c>
      <c r="AT90" s="39">
        <f t="shared" si="26"/>
        <v>18</v>
      </c>
      <c r="AU90" s="39">
        <f t="shared" si="26"/>
        <v>12</v>
      </c>
      <c r="AV90" s="39">
        <f t="shared" si="26"/>
        <v>0</v>
      </c>
      <c r="AW90" s="39">
        <f t="shared" si="26"/>
        <v>0</v>
      </c>
      <c r="AX90" s="39">
        <f t="shared" si="26"/>
        <v>0</v>
      </c>
      <c r="AY90" s="39">
        <f t="shared" si="26"/>
        <v>0</v>
      </c>
      <c r="AZ90" s="39">
        <f t="shared" si="26"/>
        <v>0</v>
      </c>
      <c r="BA90" s="39">
        <f t="shared" si="26"/>
        <v>0</v>
      </c>
      <c r="BB90" s="39">
        <f t="shared" si="26"/>
        <v>0</v>
      </c>
      <c r="BC90" s="39">
        <f t="shared" si="26"/>
        <v>0</v>
      </c>
      <c r="BD90" s="39">
        <f t="shared" si="26"/>
        <v>17</v>
      </c>
      <c r="BE90" s="39">
        <f t="shared" si="26"/>
        <v>0</v>
      </c>
      <c r="BF90" s="39">
        <f t="shared" si="26"/>
        <v>0</v>
      </c>
      <c r="BG90" s="39">
        <f t="shared" si="26"/>
        <v>0</v>
      </c>
      <c r="BH90" s="39">
        <f t="shared" si="26"/>
        <v>0</v>
      </c>
      <c r="BI90" s="39">
        <f t="shared" si="26"/>
        <v>0</v>
      </c>
      <c r="BJ90" s="39">
        <f t="shared" si="26"/>
        <v>0</v>
      </c>
      <c r="BK90" s="39">
        <f t="shared" si="26"/>
        <v>0</v>
      </c>
      <c r="BL90" s="39">
        <f t="shared" si="26"/>
        <v>0</v>
      </c>
      <c r="BM90" s="39">
        <f t="shared" si="26"/>
        <v>14</v>
      </c>
      <c r="BN90" s="39">
        <f t="shared" si="26"/>
        <v>0</v>
      </c>
      <c r="BO90" s="39">
        <f t="shared" si="26"/>
        <v>8</v>
      </c>
      <c r="BP90" s="39">
        <f t="shared" si="26"/>
        <v>0</v>
      </c>
      <c r="BQ90" s="39">
        <f t="shared" si="26"/>
        <v>0</v>
      </c>
      <c r="BR90" s="39">
        <f t="shared" si="26"/>
        <v>0</v>
      </c>
      <c r="BS90" s="39">
        <f t="shared" si="26"/>
        <v>8</v>
      </c>
      <c r="BT90" s="39">
        <f t="shared" si="26"/>
        <v>0</v>
      </c>
      <c r="BU90" s="39">
        <f t="shared" si="26"/>
        <v>14</v>
      </c>
      <c r="BV90" s="39">
        <f t="shared" si="26"/>
        <v>0</v>
      </c>
      <c r="BW90" s="39">
        <f t="shared" si="26"/>
        <v>0</v>
      </c>
      <c r="BX90" s="39">
        <f t="shared" si="26"/>
        <v>0</v>
      </c>
      <c r="BY90" s="39">
        <f t="shared" si="26"/>
        <v>0</v>
      </c>
      <c r="BZ90" s="39">
        <f t="shared" si="26"/>
        <v>0</v>
      </c>
      <c r="CA90" s="39">
        <f t="shared" si="26"/>
        <v>0</v>
      </c>
      <c r="CB90" s="39">
        <f t="shared" si="26"/>
        <v>10</v>
      </c>
      <c r="CC90" s="39">
        <f t="shared" si="26"/>
        <v>0</v>
      </c>
      <c r="CD90" s="39">
        <f t="shared" si="26"/>
        <v>0</v>
      </c>
      <c r="CE90" s="39">
        <f t="shared" si="26"/>
        <v>0</v>
      </c>
      <c r="CF90" s="39">
        <f t="shared" si="26"/>
        <v>0</v>
      </c>
      <c r="CG90" s="39">
        <f t="shared" si="26"/>
        <v>0</v>
      </c>
      <c r="CH90" s="39">
        <f t="shared" si="26"/>
        <v>33</v>
      </c>
      <c r="CI90" s="39">
        <f t="shared" si="26"/>
        <v>0</v>
      </c>
      <c r="CJ90" s="39">
        <f t="shared" si="26"/>
        <v>0</v>
      </c>
      <c r="CK90" s="39">
        <f t="shared" si="26"/>
        <v>0</v>
      </c>
      <c r="CM90" s="39">
        <f t="shared" ref="CM90:FE90" si="27">SUM(CM74:CM89,CM56:CM73)</f>
        <v>0</v>
      </c>
      <c r="CN90" s="39">
        <f t="shared" si="27"/>
        <v>0</v>
      </c>
      <c r="CO90" s="39">
        <f t="shared" si="27"/>
        <v>0</v>
      </c>
      <c r="CP90" s="39">
        <f t="shared" si="27"/>
        <v>0</v>
      </c>
      <c r="CQ90" s="39">
        <f t="shared" si="27"/>
        <v>0</v>
      </c>
      <c r="CR90" s="39">
        <f t="shared" si="27"/>
        <v>0</v>
      </c>
      <c r="CS90" s="39">
        <f t="shared" si="27"/>
        <v>0</v>
      </c>
      <c r="CT90" s="39">
        <f t="shared" si="27"/>
        <v>0</v>
      </c>
      <c r="CU90" s="165">
        <f t="shared" si="27"/>
        <v>88</v>
      </c>
      <c r="CV90" s="39">
        <f t="shared" si="27"/>
        <v>118</v>
      </c>
      <c r="CW90" s="39">
        <f t="shared" si="27"/>
        <v>57</v>
      </c>
      <c r="CX90" s="39">
        <f t="shared" si="27"/>
        <v>6</v>
      </c>
      <c r="CY90" s="39">
        <f t="shared" si="27"/>
        <v>0</v>
      </c>
      <c r="CZ90" s="165">
        <f t="shared" si="27"/>
        <v>80</v>
      </c>
      <c r="DA90" s="39">
        <f t="shared" si="27"/>
        <v>0</v>
      </c>
      <c r="DB90" s="39">
        <f t="shared" si="27"/>
        <v>0</v>
      </c>
      <c r="DC90" s="39">
        <f t="shared" si="27"/>
        <v>0</v>
      </c>
      <c r="DD90" s="39">
        <f t="shared" si="27"/>
        <v>0</v>
      </c>
      <c r="DE90" s="39">
        <f t="shared" si="27"/>
        <v>0</v>
      </c>
      <c r="DF90" s="165">
        <f t="shared" si="27"/>
        <v>108</v>
      </c>
      <c r="DG90" s="39">
        <f t="shared" si="27"/>
        <v>0</v>
      </c>
      <c r="DH90" s="39">
        <f t="shared" si="27"/>
        <v>0</v>
      </c>
      <c r="DI90" s="39">
        <f t="shared" si="27"/>
        <v>0</v>
      </c>
      <c r="DJ90" s="39">
        <f t="shared" si="27"/>
        <v>0</v>
      </c>
      <c r="DK90" s="39">
        <f t="shared" si="27"/>
        <v>0</v>
      </c>
      <c r="DL90" s="39">
        <f t="shared" si="27"/>
        <v>120</v>
      </c>
      <c r="DM90" s="39">
        <f t="shared" si="27"/>
        <v>67</v>
      </c>
      <c r="DN90" s="39">
        <f t="shared" si="27"/>
        <v>10</v>
      </c>
      <c r="DO90" s="39">
        <f t="shared" si="27"/>
        <v>0</v>
      </c>
      <c r="DP90" s="39">
        <f t="shared" si="27"/>
        <v>0</v>
      </c>
      <c r="DQ90" s="39">
        <f t="shared" si="27"/>
        <v>0</v>
      </c>
      <c r="DR90" s="39">
        <f t="shared" si="27"/>
        <v>0</v>
      </c>
      <c r="DS90" s="39">
        <f t="shared" si="27"/>
        <v>0</v>
      </c>
      <c r="DT90" s="39">
        <f t="shared" si="27"/>
        <v>0</v>
      </c>
      <c r="DU90" s="165">
        <f t="shared" si="27"/>
        <v>15</v>
      </c>
      <c r="DV90" s="39">
        <f t="shared" si="27"/>
        <v>0</v>
      </c>
      <c r="DW90" s="39">
        <f t="shared" si="27"/>
        <v>0</v>
      </c>
      <c r="DX90" s="39">
        <f t="shared" si="27"/>
        <v>0</v>
      </c>
      <c r="DY90" s="39">
        <f t="shared" si="27"/>
        <v>0</v>
      </c>
      <c r="DZ90" s="39">
        <f t="shared" si="27"/>
        <v>0</v>
      </c>
      <c r="EA90" s="39">
        <f t="shared" si="27"/>
        <v>0</v>
      </c>
      <c r="EB90" s="39">
        <f t="shared" si="27"/>
        <v>0</v>
      </c>
      <c r="EC90" s="39">
        <f t="shared" si="27"/>
        <v>0</v>
      </c>
      <c r="ED90" s="39">
        <f t="shared" si="27"/>
        <v>0</v>
      </c>
      <c r="EE90" s="39">
        <f t="shared" si="27"/>
        <v>0</v>
      </c>
      <c r="EF90" s="39">
        <f t="shared" si="27"/>
        <v>0</v>
      </c>
      <c r="EG90" s="39">
        <f t="shared" si="27"/>
        <v>0</v>
      </c>
      <c r="EH90" s="39">
        <f t="shared" si="27"/>
        <v>0</v>
      </c>
      <c r="EI90" s="39">
        <f t="shared" si="27"/>
        <v>0</v>
      </c>
      <c r="EJ90" s="165">
        <f t="shared" si="27"/>
        <v>0</v>
      </c>
      <c r="EK90" s="165">
        <f t="shared" si="27"/>
        <v>15</v>
      </c>
      <c r="EL90" s="39">
        <f t="shared" si="27"/>
        <v>0</v>
      </c>
      <c r="EM90" s="39">
        <f t="shared" si="27"/>
        <v>0</v>
      </c>
      <c r="EN90" s="39">
        <f t="shared" si="27"/>
        <v>24</v>
      </c>
      <c r="EO90" s="39">
        <f t="shared" si="27"/>
        <v>0</v>
      </c>
      <c r="EP90" s="39">
        <f t="shared" si="27"/>
        <v>0</v>
      </c>
      <c r="EQ90" s="39">
        <f t="shared" si="27"/>
        <v>0</v>
      </c>
      <c r="ER90" s="39">
        <f t="shared" si="27"/>
        <v>0</v>
      </c>
      <c r="ES90" s="39">
        <f t="shared" si="27"/>
        <v>0</v>
      </c>
      <c r="ET90" s="39">
        <f t="shared" si="27"/>
        <v>0</v>
      </c>
      <c r="EU90" s="39">
        <f t="shared" si="27"/>
        <v>16</v>
      </c>
      <c r="EV90" s="39">
        <f t="shared" si="27"/>
        <v>0</v>
      </c>
      <c r="EW90" s="39">
        <f t="shared" si="27"/>
        <v>0</v>
      </c>
      <c r="EX90" s="39">
        <f t="shared" si="27"/>
        <v>10</v>
      </c>
      <c r="EY90" s="39">
        <f t="shared" si="27"/>
        <v>0</v>
      </c>
      <c r="EZ90" s="39">
        <f t="shared" si="27"/>
        <v>0</v>
      </c>
      <c r="FA90" s="39">
        <f t="shared" si="27"/>
        <v>0</v>
      </c>
      <c r="FB90" s="39">
        <f t="shared" si="27"/>
        <v>0</v>
      </c>
      <c r="FC90" s="39">
        <f t="shared" si="27"/>
        <v>17</v>
      </c>
      <c r="FD90" s="39">
        <f t="shared" si="27"/>
        <v>0</v>
      </c>
      <c r="FE90" s="39">
        <f t="shared" si="27"/>
        <v>0</v>
      </c>
      <c r="FG90" s="39">
        <f t="shared" ref="FG90:HY90" si="28">SUM(FG74:FG89,FG56:FG73)</f>
        <v>0</v>
      </c>
      <c r="FH90" s="39">
        <f t="shared" si="28"/>
        <v>6</v>
      </c>
      <c r="FI90" s="39">
        <f t="shared" si="28"/>
        <v>0</v>
      </c>
      <c r="FJ90" s="39">
        <f t="shared" si="28"/>
        <v>0</v>
      </c>
      <c r="FK90" s="39">
        <f t="shared" si="28"/>
        <v>0</v>
      </c>
      <c r="FL90" s="39">
        <f t="shared" si="28"/>
        <v>0</v>
      </c>
      <c r="FM90" s="39">
        <f t="shared" si="28"/>
        <v>0</v>
      </c>
      <c r="FN90" s="39">
        <f t="shared" si="28"/>
        <v>0</v>
      </c>
      <c r="FO90" s="39">
        <f t="shared" si="28"/>
        <v>100</v>
      </c>
      <c r="FP90" s="39">
        <f t="shared" si="28"/>
        <v>56</v>
      </c>
      <c r="FQ90" s="39">
        <f t="shared" si="28"/>
        <v>0</v>
      </c>
      <c r="FR90" s="39">
        <f t="shared" si="28"/>
        <v>129</v>
      </c>
      <c r="FS90" s="39">
        <f t="shared" si="28"/>
        <v>210</v>
      </c>
      <c r="FT90" s="39">
        <f t="shared" si="28"/>
        <v>0</v>
      </c>
      <c r="FU90" s="39">
        <f t="shared" si="28"/>
        <v>0</v>
      </c>
      <c r="FV90" s="39">
        <f t="shared" si="28"/>
        <v>0</v>
      </c>
      <c r="FW90" s="39">
        <f t="shared" si="28"/>
        <v>0</v>
      </c>
      <c r="FX90" s="39">
        <f t="shared" si="28"/>
        <v>0</v>
      </c>
      <c r="FY90" s="39">
        <f t="shared" si="28"/>
        <v>3</v>
      </c>
      <c r="FZ90" s="39">
        <f t="shared" si="28"/>
        <v>154</v>
      </c>
      <c r="GA90" s="39">
        <f t="shared" si="28"/>
        <v>31</v>
      </c>
      <c r="GB90" s="39">
        <f t="shared" si="28"/>
        <v>0</v>
      </c>
      <c r="GC90" s="39">
        <f t="shared" si="28"/>
        <v>0</v>
      </c>
      <c r="GD90" s="39">
        <f t="shared" si="28"/>
        <v>0</v>
      </c>
      <c r="GE90" s="39">
        <f t="shared" si="28"/>
        <v>0</v>
      </c>
      <c r="GF90" s="39">
        <f t="shared" si="28"/>
        <v>58</v>
      </c>
      <c r="GG90" s="39">
        <f t="shared" si="28"/>
        <v>195</v>
      </c>
      <c r="GH90" s="39">
        <f t="shared" si="28"/>
        <v>114</v>
      </c>
      <c r="GI90" s="165">
        <f t="shared" si="28"/>
        <v>96</v>
      </c>
      <c r="GJ90" s="39">
        <f t="shared" si="28"/>
        <v>190</v>
      </c>
      <c r="GK90" s="39">
        <f t="shared" si="28"/>
        <v>0</v>
      </c>
      <c r="GL90" s="39">
        <f t="shared" si="28"/>
        <v>0</v>
      </c>
      <c r="GM90" s="39">
        <f t="shared" si="28"/>
        <v>0</v>
      </c>
      <c r="GN90" s="39">
        <f t="shared" si="28"/>
        <v>0</v>
      </c>
      <c r="GO90" s="39">
        <f t="shared" si="28"/>
        <v>27</v>
      </c>
      <c r="GP90" s="39">
        <f t="shared" si="28"/>
        <v>16</v>
      </c>
      <c r="GQ90" s="39">
        <f t="shared" si="28"/>
        <v>0</v>
      </c>
      <c r="GR90" s="39">
        <f t="shared" si="28"/>
        <v>15</v>
      </c>
      <c r="GS90" s="39">
        <f t="shared" si="28"/>
        <v>0</v>
      </c>
      <c r="GT90" s="39">
        <f t="shared" si="28"/>
        <v>0</v>
      </c>
      <c r="GU90" s="39">
        <f t="shared" si="28"/>
        <v>0</v>
      </c>
      <c r="GV90" s="39">
        <f t="shared" si="28"/>
        <v>0</v>
      </c>
      <c r="GW90" s="39">
        <f t="shared" si="28"/>
        <v>0</v>
      </c>
      <c r="GX90" s="39">
        <f t="shared" si="28"/>
        <v>0</v>
      </c>
      <c r="GY90" s="39">
        <f t="shared" si="28"/>
        <v>0</v>
      </c>
      <c r="GZ90" s="39">
        <f t="shared" si="28"/>
        <v>0</v>
      </c>
      <c r="HA90" s="39">
        <f t="shared" si="28"/>
        <v>0</v>
      </c>
      <c r="HB90" s="39">
        <f t="shared" si="28"/>
        <v>27</v>
      </c>
      <c r="HC90" s="39">
        <f t="shared" si="28"/>
        <v>0</v>
      </c>
      <c r="HD90" s="39">
        <f t="shared" si="28"/>
        <v>23</v>
      </c>
      <c r="HE90" s="39">
        <f t="shared" si="28"/>
        <v>10</v>
      </c>
      <c r="HF90" s="39">
        <f t="shared" si="28"/>
        <v>0</v>
      </c>
      <c r="HG90" s="39">
        <f t="shared" si="28"/>
        <v>0</v>
      </c>
      <c r="HH90" s="39">
        <f t="shared" si="28"/>
        <v>17</v>
      </c>
      <c r="HI90" s="39">
        <f t="shared" si="28"/>
        <v>0</v>
      </c>
      <c r="HJ90" s="39">
        <f t="shared" si="28"/>
        <v>0</v>
      </c>
      <c r="HK90" s="165">
        <f t="shared" si="28"/>
        <v>16</v>
      </c>
      <c r="HL90" s="165">
        <f t="shared" si="28"/>
        <v>15</v>
      </c>
      <c r="HM90" s="39">
        <f t="shared" si="28"/>
        <v>0</v>
      </c>
      <c r="HN90" s="39">
        <f t="shared" si="28"/>
        <v>19</v>
      </c>
      <c r="HO90" s="39">
        <f t="shared" si="28"/>
        <v>24</v>
      </c>
      <c r="HP90" s="39">
        <f t="shared" si="28"/>
        <v>0</v>
      </c>
      <c r="HQ90" s="39">
        <f t="shared" si="28"/>
        <v>0</v>
      </c>
      <c r="HR90" s="39">
        <f t="shared" si="28"/>
        <v>0</v>
      </c>
      <c r="HS90" s="39">
        <f t="shared" si="28"/>
        <v>0</v>
      </c>
      <c r="HT90" s="39">
        <f t="shared" si="28"/>
        <v>10</v>
      </c>
      <c r="HU90" s="39">
        <f t="shared" si="28"/>
        <v>15</v>
      </c>
      <c r="HV90" s="165">
        <f t="shared" si="28"/>
        <v>5</v>
      </c>
      <c r="HW90" s="39">
        <f t="shared" si="28"/>
        <v>16</v>
      </c>
      <c r="HX90" s="39">
        <f t="shared" si="28"/>
        <v>15</v>
      </c>
      <c r="HY90" s="39">
        <f t="shared" si="28"/>
        <v>0</v>
      </c>
      <c r="IA90" s="39">
        <f t="shared" ref="IA90:KS90" si="29">SUM(IA74:IA89,IA56:IA73)</f>
        <v>0</v>
      </c>
      <c r="IB90" s="39">
        <f t="shared" si="29"/>
        <v>0</v>
      </c>
      <c r="IC90" s="39">
        <f t="shared" si="29"/>
        <v>0</v>
      </c>
      <c r="ID90" s="39">
        <f t="shared" si="29"/>
        <v>0</v>
      </c>
      <c r="IE90" s="39">
        <f t="shared" si="29"/>
        <v>0</v>
      </c>
      <c r="IF90" s="39">
        <f t="shared" si="29"/>
        <v>0</v>
      </c>
      <c r="IG90" s="39">
        <f t="shared" si="29"/>
        <v>0</v>
      </c>
      <c r="IH90" s="39">
        <f t="shared" si="29"/>
        <v>0</v>
      </c>
      <c r="II90" s="165">
        <f t="shared" si="29"/>
        <v>146</v>
      </c>
      <c r="IJ90" s="39">
        <f t="shared" si="29"/>
        <v>85</v>
      </c>
      <c r="IK90" s="165">
        <f t="shared" si="29"/>
        <v>55</v>
      </c>
      <c r="IL90" s="165">
        <f t="shared" si="29"/>
        <v>177</v>
      </c>
      <c r="IM90" s="39">
        <f t="shared" si="29"/>
        <v>128</v>
      </c>
      <c r="IN90" s="39">
        <f t="shared" si="29"/>
        <v>0</v>
      </c>
      <c r="IO90" s="39">
        <f t="shared" si="29"/>
        <v>0</v>
      </c>
      <c r="IP90" s="39">
        <f t="shared" si="29"/>
        <v>0</v>
      </c>
      <c r="IQ90" s="39">
        <f t="shared" si="29"/>
        <v>0</v>
      </c>
      <c r="IR90" s="39">
        <f t="shared" si="29"/>
        <v>0</v>
      </c>
      <c r="IS90" s="39">
        <f t="shared" si="29"/>
        <v>0</v>
      </c>
      <c r="IT90" s="39">
        <f t="shared" si="29"/>
        <v>0</v>
      </c>
      <c r="IU90" s="39">
        <f t="shared" si="29"/>
        <v>0</v>
      </c>
      <c r="IV90" s="39">
        <f t="shared" si="29"/>
        <v>0</v>
      </c>
      <c r="IW90" s="39">
        <f t="shared" si="29"/>
        <v>0</v>
      </c>
      <c r="IX90" s="39">
        <f t="shared" si="29"/>
        <v>0</v>
      </c>
      <c r="IY90" s="39">
        <f t="shared" si="29"/>
        <v>0</v>
      </c>
      <c r="IZ90" s="39">
        <f t="shared" si="29"/>
        <v>59</v>
      </c>
      <c r="JA90" s="39">
        <f t="shared" si="29"/>
        <v>173</v>
      </c>
      <c r="JB90" s="39">
        <f t="shared" si="29"/>
        <v>42</v>
      </c>
      <c r="JC90" s="165">
        <f t="shared" si="29"/>
        <v>255</v>
      </c>
      <c r="JD90" s="39">
        <f t="shared" si="29"/>
        <v>82</v>
      </c>
      <c r="JE90" s="39">
        <f t="shared" si="29"/>
        <v>0</v>
      </c>
      <c r="JF90" s="39">
        <f t="shared" si="29"/>
        <v>0</v>
      </c>
      <c r="JG90" s="39">
        <f t="shared" si="29"/>
        <v>0</v>
      </c>
      <c r="JH90" s="39">
        <f t="shared" si="29"/>
        <v>0</v>
      </c>
      <c r="JI90" s="39">
        <f t="shared" si="29"/>
        <v>0</v>
      </c>
      <c r="JJ90" s="39">
        <f t="shared" si="29"/>
        <v>10</v>
      </c>
      <c r="JK90" s="39">
        <f t="shared" si="29"/>
        <v>5</v>
      </c>
      <c r="JL90" s="39">
        <f t="shared" si="29"/>
        <v>10</v>
      </c>
      <c r="JM90" s="39">
        <f t="shared" si="29"/>
        <v>0</v>
      </c>
      <c r="JN90" s="39">
        <f t="shared" si="29"/>
        <v>0</v>
      </c>
      <c r="JO90" s="39">
        <f t="shared" si="29"/>
        <v>0</v>
      </c>
      <c r="JP90" s="39">
        <f t="shared" si="29"/>
        <v>0</v>
      </c>
      <c r="JQ90" s="39">
        <f t="shared" si="29"/>
        <v>0</v>
      </c>
      <c r="JR90" s="39">
        <f t="shared" si="29"/>
        <v>0</v>
      </c>
      <c r="JS90" s="39">
        <f t="shared" si="29"/>
        <v>0</v>
      </c>
      <c r="JT90" s="39">
        <f t="shared" si="29"/>
        <v>0</v>
      </c>
      <c r="JU90" s="39">
        <f t="shared" si="29"/>
        <v>0</v>
      </c>
      <c r="JV90" s="39">
        <f t="shared" si="29"/>
        <v>0</v>
      </c>
      <c r="JW90" s="39">
        <f t="shared" si="29"/>
        <v>59</v>
      </c>
      <c r="JX90" s="39">
        <f t="shared" si="29"/>
        <v>0</v>
      </c>
      <c r="JY90" s="39">
        <f t="shared" si="29"/>
        <v>0</v>
      </c>
      <c r="JZ90" s="39">
        <f t="shared" si="29"/>
        <v>0</v>
      </c>
      <c r="KA90" s="39">
        <f t="shared" si="29"/>
        <v>5</v>
      </c>
      <c r="KB90" s="39">
        <f t="shared" si="29"/>
        <v>5</v>
      </c>
      <c r="KC90" s="39">
        <f t="shared" si="29"/>
        <v>36</v>
      </c>
      <c r="KD90" s="39">
        <f t="shared" si="29"/>
        <v>0</v>
      </c>
      <c r="KE90" s="39">
        <f t="shared" si="29"/>
        <v>0</v>
      </c>
      <c r="KF90" s="39">
        <f t="shared" si="29"/>
        <v>0</v>
      </c>
      <c r="KG90" s="39">
        <f t="shared" si="29"/>
        <v>0</v>
      </c>
      <c r="KH90" s="39">
        <f t="shared" si="29"/>
        <v>0</v>
      </c>
      <c r="KI90" s="39">
        <f t="shared" si="29"/>
        <v>10</v>
      </c>
      <c r="KJ90" s="39">
        <f t="shared" si="29"/>
        <v>25</v>
      </c>
      <c r="KK90" s="39">
        <f t="shared" si="29"/>
        <v>0</v>
      </c>
      <c r="KL90" s="39">
        <f t="shared" si="29"/>
        <v>0</v>
      </c>
      <c r="KM90" s="39">
        <f t="shared" si="29"/>
        <v>0</v>
      </c>
      <c r="KN90" s="39">
        <f t="shared" si="29"/>
        <v>0</v>
      </c>
      <c r="KO90" s="39">
        <f t="shared" si="29"/>
        <v>0</v>
      </c>
      <c r="KP90" s="39">
        <f t="shared" si="29"/>
        <v>0</v>
      </c>
      <c r="KQ90" s="39">
        <f t="shared" si="29"/>
        <v>0</v>
      </c>
      <c r="KR90" s="39">
        <f t="shared" si="29"/>
        <v>0</v>
      </c>
      <c r="KS90" s="39">
        <f t="shared" si="29"/>
        <v>0</v>
      </c>
      <c r="KT90" s="2"/>
      <c r="KU90" s="39">
        <f t="shared" ref="KU90:NM90" si="30">SUM(KU74:KU89,KU56:KU73)</f>
        <v>0</v>
      </c>
      <c r="KV90" s="39">
        <f t="shared" si="30"/>
        <v>0</v>
      </c>
      <c r="KW90" s="39">
        <f t="shared" si="30"/>
        <v>0</v>
      </c>
      <c r="KX90" s="39">
        <f t="shared" si="30"/>
        <v>0</v>
      </c>
      <c r="KY90" s="39">
        <f t="shared" si="30"/>
        <v>0</v>
      </c>
      <c r="KZ90" s="39">
        <f t="shared" si="30"/>
        <v>0</v>
      </c>
      <c r="LA90" s="39">
        <f t="shared" si="30"/>
        <v>0</v>
      </c>
      <c r="LB90" s="39">
        <f t="shared" si="30"/>
        <v>0</v>
      </c>
      <c r="LC90" s="39">
        <f t="shared" si="30"/>
        <v>74</v>
      </c>
      <c r="LD90" s="39">
        <f t="shared" si="30"/>
        <v>71</v>
      </c>
      <c r="LE90" s="39">
        <f t="shared" si="30"/>
        <v>0</v>
      </c>
      <c r="LF90" s="39">
        <f t="shared" si="30"/>
        <v>0</v>
      </c>
      <c r="LG90" s="39">
        <f t="shared" si="30"/>
        <v>0</v>
      </c>
      <c r="LH90" s="39">
        <f t="shared" si="30"/>
        <v>0</v>
      </c>
      <c r="LI90" s="39">
        <f t="shared" si="30"/>
        <v>0</v>
      </c>
      <c r="LJ90" s="39">
        <f t="shared" si="30"/>
        <v>0</v>
      </c>
      <c r="LK90" s="39">
        <f t="shared" si="30"/>
        <v>0</v>
      </c>
      <c r="LL90" s="39">
        <f t="shared" si="30"/>
        <v>58</v>
      </c>
      <c r="LM90" s="39">
        <f t="shared" si="30"/>
        <v>62</v>
      </c>
      <c r="LN90" s="39">
        <f t="shared" si="30"/>
        <v>0</v>
      </c>
      <c r="LO90" s="39">
        <f t="shared" si="30"/>
        <v>0</v>
      </c>
      <c r="LP90" s="39">
        <f t="shared" si="30"/>
        <v>0</v>
      </c>
      <c r="LQ90" s="39">
        <f t="shared" si="30"/>
        <v>0</v>
      </c>
      <c r="LR90" s="39">
        <f t="shared" si="30"/>
        <v>0</v>
      </c>
      <c r="LS90" s="39">
        <f t="shared" si="30"/>
        <v>0</v>
      </c>
      <c r="LT90" s="39">
        <f t="shared" si="30"/>
        <v>50</v>
      </c>
      <c r="LU90" s="39">
        <f t="shared" si="30"/>
        <v>100</v>
      </c>
      <c r="LV90" s="39">
        <f t="shared" si="30"/>
        <v>0</v>
      </c>
      <c r="LW90" s="39">
        <f t="shared" si="30"/>
        <v>0</v>
      </c>
      <c r="LX90" s="39">
        <f t="shared" si="30"/>
        <v>0</v>
      </c>
      <c r="LY90" s="39">
        <f t="shared" si="30"/>
        <v>0</v>
      </c>
      <c r="LZ90" s="39">
        <f t="shared" si="30"/>
        <v>0</v>
      </c>
      <c r="MA90" s="39">
        <f t="shared" si="30"/>
        <v>0</v>
      </c>
      <c r="MB90" s="39">
        <f t="shared" si="30"/>
        <v>0</v>
      </c>
      <c r="MC90" s="39">
        <f t="shared" si="30"/>
        <v>0</v>
      </c>
      <c r="MD90" s="39">
        <f t="shared" si="30"/>
        <v>0</v>
      </c>
      <c r="ME90" s="39">
        <f t="shared" si="30"/>
        <v>0</v>
      </c>
      <c r="MF90" s="39">
        <f t="shared" si="30"/>
        <v>0</v>
      </c>
      <c r="MG90" s="39">
        <f t="shared" si="30"/>
        <v>0</v>
      </c>
      <c r="MH90" s="39">
        <f t="shared" si="30"/>
        <v>0</v>
      </c>
      <c r="MI90" s="39">
        <f t="shared" si="30"/>
        <v>0</v>
      </c>
      <c r="MJ90" s="39">
        <f t="shared" si="30"/>
        <v>0</v>
      </c>
      <c r="MK90" s="39">
        <f t="shared" si="30"/>
        <v>0</v>
      </c>
      <c r="ML90" s="39">
        <f t="shared" si="30"/>
        <v>0</v>
      </c>
      <c r="MM90" s="39">
        <f t="shared" si="30"/>
        <v>0</v>
      </c>
      <c r="MN90" s="39">
        <f t="shared" si="30"/>
        <v>0</v>
      </c>
      <c r="MO90" s="39">
        <f t="shared" si="30"/>
        <v>0</v>
      </c>
      <c r="MP90" s="39">
        <f t="shared" si="30"/>
        <v>9</v>
      </c>
      <c r="MQ90" s="39">
        <f t="shared" si="30"/>
        <v>0</v>
      </c>
      <c r="MR90" s="39">
        <f t="shared" si="30"/>
        <v>0</v>
      </c>
      <c r="MS90" s="39">
        <f t="shared" si="30"/>
        <v>0</v>
      </c>
      <c r="MT90" s="39">
        <f t="shared" si="30"/>
        <v>0</v>
      </c>
      <c r="MU90" s="39">
        <f t="shared" si="30"/>
        <v>3</v>
      </c>
      <c r="MV90" s="39">
        <f t="shared" si="30"/>
        <v>30</v>
      </c>
      <c r="MW90" s="39">
        <f t="shared" si="30"/>
        <v>0</v>
      </c>
      <c r="MX90" s="39">
        <f t="shared" si="30"/>
        <v>0</v>
      </c>
      <c r="MY90" s="39">
        <f t="shared" si="30"/>
        <v>0</v>
      </c>
      <c r="MZ90" s="39">
        <f t="shared" si="30"/>
        <v>0</v>
      </c>
      <c r="NA90" s="39">
        <f t="shared" si="30"/>
        <v>0</v>
      </c>
      <c r="NB90" s="39">
        <f t="shared" si="30"/>
        <v>17</v>
      </c>
      <c r="NC90" s="39">
        <f t="shared" si="30"/>
        <v>26</v>
      </c>
      <c r="ND90" s="39">
        <f t="shared" si="30"/>
        <v>0</v>
      </c>
      <c r="NE90" s="39">
        <f t="shared" si="30"/>
        <v>0</v>
      </c>
      <c r="NF90" s="39">
        <f t="shared" si="30"/>
        <v>0</v>
      </c>
      <c r="NG90" s="39">
        <f t="shared" si="30"/>
        <v>0</v>
      </c>
      <c r="NH90" s="39">
        <f t="shared" si="30"/>
        <v>0</v>
      </c>
      <c r="NI90" s="39">
        <f t="shared" si="30"/>
        <v>0</v>
      </c>
      <c r="NJ90" s="39">
        <f t="shared" si="30"/>
        <v>0</v>
      </c>
      <c r="NK90" s="39">
        <f t="shared" si="30"/>
        <v>0</v>
      </c>
      <c r="NL90" s="39">
        <f t="shared" si="30"/>
        <v>0</v>
      </c>
      <c r="NM90" s="39">
        <f t="shared" si="30"/>
        <v>0</v>
      </c>
      <c r="NO90" s="95" t="s">
        <v>85</v>
      </c>
      <c r="NQ90" s="95">
        <v>500</v>
      </c>
      <c r="NS90" s="95">
        <v>200</v>
      </c>
      <c r="NT90" s="95">
        <v>450</v>
      </c>
      <c r="NU90" s="95">
        <v>500</v>
      </c>
      <c r="NV90" s="95">
        <v>100</v>
      </c>
      <c r="NX90" s="95">
        <v>100</v>
      </c>
      <c r="NY90" s="95">
        <v>400</v>
      </c>
      <c r="NZ90" s="95">
        <v>100</v>
      </c>
      <c r="OA90" s="95">
        <v>50</v>
      </c>
    </row>
    <row r="91" spans="1:440" ht="14.25" customHeight="1">
      <c r="A91" s="2"/>
      <c r="B91" s="166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 t="s">
        <v>86</v>
      </c>
      <c r="NP91" s="2"/>
      <c r="NQ91" s="2">
        <f t="shared" ref="NQ91:OA91" si="31">NQ90*NQ89</f>
        <v>147500</v>
      </c>
      <c r="NR91" s="2">
        <f t="shared" si="31"/>
        <v>0</v>
      </c>
      <c r="NS91" s="2">
        <f t="shared" si="31"/>
        <v>150000</v>
      </c>
      <c r="NT91" s="2">
        <f t="shared" si="31"/>
        <v>390600</v>
      </c>
      <c r="NU91" s="2">
        <f t="shared" si="31"/>
        <v>320500</v>
      </c>
      <c r="NV91" s="2">
        <f t="shared" si="31"/>
        <v>38400</v>
      </c>
      <c r="NW91" s="2">
        <f t="shared" si="31"/>
        <v>0</v>
      </c>
      <c r="NX91" s="2">
        <f t="shared" si="31"/>
        <v>67800</v>
      </c>
      <c r="NY91" s="2">
        <f t="shared" si="31"/>
        <v>98400</v>
      </c>
      <c r="NZ91" s="2">
        <f t="shared" si="31"/>
        <v>43500</v>
      </c>
      <c r="OA91" s="2">
        <f t="shared" si="31"/>
        <v>14700</v>
      </c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</row>
    <row r="92" spans="1:440" ht="14.25" customHeight="1">
      <c r="A92" s="2"/>
      <c r="B92" s="166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 t="s">
        <v>87</v>
      </c>
      <c r="NQ92" s="2">
        <f>SUM(NQ89:OA89)</f>
        <v>5990</v>
      </c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</row>
    <row r="93" spans="1:440" ht="14.25" customHeight="1">
      <c r="A93" s="2"/>
      <c r="B93" s="166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 t="s">
        <v>88</v>
      </c>
      <c r="NQ93" s="2">
        <f>NQ92/(31*3+28+30)</f>
        <v>39.668874172185433</v>
      </c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</row>
    <row r="94" spans="1:440" ht="14.25" customHeight="1">
      <c r="A94" s="2"/>
      <c r="B94" s="166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</row>
    <row r="95" spans="1:440" ht="14.25" customHeight="1">
      <c r="A95" s="2"/>
      <c r="B95" s="166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</row>
    <row r="96" spans="1:440" ht="14.25" customHeight="1">
      <c r="A96" s="2"/>
      <c r="B96" s="166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</row>
    <row r="97" spans="1:440" ht="14.25" customHeight="1">
      <c r="A97" s="2"/>
      <c r="B97" s="166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</row>
    <row r="98" spans="1:440" ht="14.25" customHeight="1">
      <c r="A98" s="2"/>
      <c r="B98" s="166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</row>
    <row r="99" spans="1:440" ht="14.25" customHeight="1">
      <c r="A99" s="2"/>
      <c r="B99" s="166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</row>
    <row r="100" spans="1:440" ht="14.25" customHeight="1">
      <c r="A100" s="2"/>
      <c r="B100" s="166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</row>
    <row r="101" spans="1:440" ht="14.25" customHeight="1">
      <c r="A101" s="2"/>
      <c r="B101" s="166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</row>
    <row r="102" spans="1:440" ht="14.25" customHeight="1">
      <c r="A102" s="2"/>
      <c r="B102" s="166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</row>
    <row r="103" spans="1:440" ht="14.25" customHeight="1">
      <c r="A103" s="2"/>
      <c r="B103" s="166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</row>
    <row r="104" spans="1:440" ht="14.25" customHeight="1">
      <c r="A104" s="2"/>
      <c r="B104" s="166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</row>
    <row r="105" spans="1:440" ht="14.25" customHeight="1">
      <c r="A105" s="2"/>
      <c r="B105" s="166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</row>
    <row r="106" spans="1:440" ht="14.25" customHeight="1">
      <c r="A106" s="2"/>
      <c r="B106" s="166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</row>
    <row r="107" spans="1:440" ht="14.25" customHeight="1">
      <c r="A107" s="2"/>
      <c r="B107" s="166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</row>
    <row r="108" spans="1:440" ht="14.25" customHeight="1">
      <c r="A108" s="2"/>
      <c r="B108" s="166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</row>
    <row r="109" spans="1:440" ht="14.25" customHeight="1">
      <c r="A109" s="2"/>
      <c r="B109" s="166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</row>
    <row r="110" spans="1:440" ht="14.25" customHeight="1">
      <c r="A110" s="2"/>
      <c r="B110" s="166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</row>
    <row r="111" spans="1:440" ht="14.25" customHeight="1">
      <c r="A111" s="2"/>
      <c r="B111" s="166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</row>
    <row r="112" spans="1:440" ht="14.25" customHeight="1">
      <c r="A112" s="2"/>
      <c r="B112" s="166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</row>
    <row r="113" spans="1:440" ht="14.25" customHeight="1">
      <c r="A113" s="2"/>
      <c r="B113" s="166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</row>
    <row r="114" spans="1:440" ht="14.25" customHeight="1">
      <c r="A114" s="2"/>
      <c r="B114" s="166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</row>
    <row r="115" spans="1:440" ht="14.25" customHeight="1">
      <c r="A115" s="2"/>
      <c r="B115" s="166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</row>
    <row r="116" spans="1:440" ht="14.25" customHeight="1">
      <c r="A116" s="2"/>
      <c r="B116" s="166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</row>
    <row r="117" spans="1:440" ht="14.25" customHeight="1">
      <c r="A117" s="2"/>
      <c r="B117" s="166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</row>
    <row r="118" spans="1:440" ht="14.25" customHeight="1">
      <c r="A118" s="2"/>
      <c r="B118" s="166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</row>
    <row r="119" spans="1:440" ht="14.25" customHeight="1">
      <c r="A119" s="2"/>
      <c r="B119" s="166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</row>
    <row r="120" spans="1:440" ht="14.25" customHeight="1">
      <c r="A120" s="2"/>
      <c r="B120" s="166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</row>
    <row r="121" spans="1:440" ht="14.25" customHeight="1">
      <c r="A121" s="2"/>
      <c r="B121" s="166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</row>
    <row r="122" spans="1:440" ht="14.25" customHeight="1">
      <c r="A122" s="2"/>
      <c r="B122" s="166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</row>
    <row r="123" spans="1:440" ht="14.25" customHeight="1">
      <c r="A123" s="2"/>
      <c r="B123" s="166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</row>
    <row r="124" spans="1:440" ht="14.25" customHeight="1">
      <c r="A124" s="2"/>
      <c r="B124" s="166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</row>
    <row r="125" spans="1:440" ht="14.25" customHeight="1">
      <c r="A125" s="2"/>
      <c r="B125" s="166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</row>
    <row r="126" spans="1:440" ht="14.25" customHeight="1">
      <c r="A126" s="2"/>
      <c r="B126" s="166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</row>
    <row r="127" spans="1:440" ht="14.25" customHeight="1">
      <c r="A127" s="2"/>
      <c r="B127" s="166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</row>
    <row r="128" spans="1:440" ht="14.25" customHeight="1">
      <c r="A128" s="2"/>
      <c r="B128" s="166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</row>
    <row r="129" spans="1:440" ht="14.25" customHeight="1">
      <c r="A129" s="2"/>
      <c r="B129" s="166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</row>
    <row r="130" spans="1:440" ht="14.25" customHeight="1">
      <c r="A130" s="2"/>
      <c r="B130" s="166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</row>
    <row r="131" spans="1:440" ht="14.25" customHeight="1">
      <c r="A131" s="2"/>
      <c r="B131" s="166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</row>
    <row r="132" spans="1:440" ht="14.25" customHeight="1">
      <c r="A132" s="2"/>
      <c r="B132" s="166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</row>
    <row r="133" spans="1:440" ht="14.25" customHeight="1">
      <c r="A133" s="2"/>
      <c r="B133" s="166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</row>
    <row r="134" spans="1:440" ht="14.25" customHeight="1">
      <c r="A134" s="2"/>
      <c r="B134" s="166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</row>
    <row r="135" spans="1:440" ht="14.25" customHeight="1">
      <c r="A135" s="2"/>
      <c r="B135" s="166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</row>
    <row r="136" spans="1:440" ht="14.25" customHeight="1">
      <c r="A136" s="2"/>
      <c r="B136" s="166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</row>
    <row r="137" spans="1:440" ht="14.25" customHeight="1">
      <c r="A137" s="2"/>
      <c r="B137" s="166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</row>
    <row r="138" spans="1:440" ht="14.25" customHeight="1">
      <c r="A138" s="2"/>
      <c r="B138" s="166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</row>
    <row r="139" spans="1:440" ht="14.25" customHeight="1">
      <c r="A139" s="2"/>
      <c r="B139" s="166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</row>
    <row r="140" spans="1:440" ht="14.25" customHeight="1">
      <c r="A140" s="2"/>
      <c r="B140" s="166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</row>
    <row r="141" spans="1:440" ht="14.25" customHeight="1">
      <c r="A141" s="2"/>
      <c r="B141" s="166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</row>
    <row r="142" spans="1:440" ht="14.25" customHeight="1">
      <c r="A142" s="2"/>
      <c r="B142" s="166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</row>
    <row r="143" spans="1:440" ht="14.25" customHeight="1">
      <c r="A143" s="2"/>
      <c r="B143" s="166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</row>
    <row r="144" spans="1:440" ht="14.25" customHeight="1">
      <c r="A144" s="2"/>
      <c r="B144" s="166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</row>
    <row r="145" spans="1:440" ht="14.25" customHeight="1">
      <c r="A145" s="2"/>
      <c r="B145" s="166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</row>
    <row r="146" spans="1:440" ht="14.25" customHeight="1">
      <c r="A146" s="2"/>
      <c r="B146" s="166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</row>
    <row r="147" spans="1:440" ht="14.25" customHeight="1">
      <c r="A147" s="2"/>
      <c r="B147" s="166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</row>
    <row r="148" spans="1:440" ht="14.25" customHeight="1">
      <c r="A148" s="2"/>
      <c r="B148" s="166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</row>
    <row r="149" spans="1:440" ht="14.25" customHeight="1">
      <c r="A149" s="2"/>
      <c r="B149" s="166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</row>
    <row r="150" spans="1:440" ht="14.25" customHeight="1">
      <c r="A150" s="2"/>
      <c r="B150" s="166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</row>
    <row r="151" spans="1:440" ht="14.25" customHeight="1">
      <c r="A151" s="2"/>
      <c r="B151" s="166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</row>
    <row r="152" spans="1:440" ht="14.25" customHeight="1">
      <c r="A152" s="2"/>
      <c r="B152" s="166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</row>
    <row r="153" spans="1:440" ht="14.25" customHeight="1">
      <c r="A153" s="2"/>
      <c r="B153" s="166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</row>
    <row r="154" spans="1:440" ht="14.25" customHeight="1">
      <c r="A154" s="2"/>
      <c r="B154" s="166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</row>
    <row r="155" spans="1:440" ht="14.25" customHeight="1">
      <c r="A155" s="2"/>
      <c r="B155" s="166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</row>
    <row r="156" spans="1:440" ht="14.25" customHeight="1">
      <c r="A156" s="2"/>
      <c r="B156" s="166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</row>
    <row r="157" spans="1:440" ht="14.25" customHeight="1">
      <c r="A157" s="2"/>
      <c r="B157" s="166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</row>
    <row r="158" spans="1:440" ht="14.25" customHeight="1">
      <c r="A158" s="2"/>
      <c r="B158" s="166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</row>
    <row r="159" spans="1:440" ht="14.25" customHeight="1">
      <c r="A159" s="2"/>
      <c r="B159" s="166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</row>
    <row r="160" spans="1:440" ht="14.25" customHeight="1">
      <c r="A160" s="2"/>
      <c r="B160" s="166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</row>
    <row r="161" spans="1:440" ht="14.25" customHeight="1">
      <c r="A161" s="2"/>
      <c r="B161" s="166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</row>
    <row r="162" spans="1:440" ht="14.25" customHeight="1">
      <c r="A162" s="2"/>
      <c r="B162" s="166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</row>
    <row r="163" spans="1:440" ht="14.25" customHeight="1">
      <c r="A163" s="2"/>
      <c r="B163" s="166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</row>
    <row r="164" spans="1:440" ht="14.25" customHeight="1">
      <c r="A164" s="2"/>
      <c r="B164" s="166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</row>
    <row r="165" spans="1:440" ht="14.25" customHeight="1">
      <c r="A165" s="2"/>
      <c r="B165" s="166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</row>
    <row r="166" spans="1:440" ht="14.25" customHeight="1">
      <c r="A166" s="2"/>
      <c r="B166" s="166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</row>
    <row r="167" spans="1:440" ht="14.25" customHeight="1">
      <c r="A167" s="2"/>
      <c r="B167" s="166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</row>
    <row r="168" spans="1:440" ht="14.25" customHeight="1">
      <c r="A168" s="2"/>
      <c r="B168" s="166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</row>
    <row r="169" spans="1:440" ht="14.25" customHeight="1">
      <c r="A169" s="2"/>
      <c r="B169" s="166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</row>
    <row r="170" spans="1:440" ht="14.25" customHeight="1">
      <c r="A170" s="2"/>
      <c r="B170" s="166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</row>
    <row r="171" spans="1:440" ht="14.25" customHeight="1">
      <c r="A171" s="2"/>
      <c r="B171" s="166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</row>
    <row r="172" spans="1:440" ht="14.25" customHeight="1">
      <c r="A172" s="2"/>
      <c r="B172" s="166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</row>
    <row r="173" spans="1:440" ht="14.25" customHeight="1">
      <c r="A173" s="2"/>
      <c r="B173" s="166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</row>
    <row r="174" spans="1:440" ht="14.25" customHeight="1">
      <c r="A174" s="2"/>
      <c r="B174" s="166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</row>
    <row r="175" spans="1:440" ht="14.25" customHeight="1">
      <c r="A175" s="2"/>
      <c r="B175" s="166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</row>
    <row r="176" spans="1:440" ht="14.25" customHeight="1">
      <c r="A176" s="2"/>
      <c r="B176" s="166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</row>
    <row r="177" spans="1:440" ht="14.25" customHeight="1">
      <c r="A177" s="2"/>
      <c r="B177" s="166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</row>
    <row r="178" spans="1:440" ht="14.25" customHeight="1">
      <c r="A178" s="2"/>
      <c r="B178" s="166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</row>
    <row r="179" spans="1:440" ht="14.25" customHeight="1">
      <c r="A179" s="2"/>
      <c r="B179" s="166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</row>
    <row r="180" spans="1:440" ht="14.25" customHeight="1">
      <c r="A180" s="2"/>
      <c r="B180" s="166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</row>
    <row r="181" spans="1:440" ht="14.25" customHeight="1">
      <c r="A181" s="2"/>
      <c r="B181" s="166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</row>
    <row r="182" spans="1:440" ht="14.25" customHeight="1">
      <c r="A182" s="2"/>
      <c r="B182" s="166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</row>
    <row r="183" spans="1:440" ht="14.25" customHeight="1">
      <c r="A183" s="2"/>
      <c r="B183" s="166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</row>
    <row r="184" spans="1:440" ht="14.25" customHeight="1">
      <c r="A184" s="2"/>
      <c r="B184" s="166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</row>
    <row r="185" spans="1:440" ht="14.25" customHeight="1">
      <c r="A185" s="2"/>
      <c r="B185" s="166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</row>
    <row r="186" spans="1:440" ht="14.25" customHeight="1">
      <c r="A186" s="2"/>
      <c r="B186" s="166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</row>
    <row r="187" spans="1:440" ht="14.25" customHeight="1">
      <c r="A187" s="2"/>
      <c r="B187" s="166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</row>
    <row r="188" spans="1:440" ht="14.25" customHeight="1">
      <c r="A188" s="2"/>
      <c r="B188" s="166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</row>
    <row r="189" spans="1:440" ht="14.25" customHeight="1">
      <c r="A189" s="2"/>
      <c r="B189" s="166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</row>
    <row r="190" spans="1:440" ht="14.25" customHeight="1">
      <c r="A190" s="2"/>
      <c r="B190" s="166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</row>
    <row r="191" spans="1:440" ht="14.25" customHeight="1">
      <c r="A191" s="2"/>
      <c r="B191" s="166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</row>
    <row r="192" spans="1:440" ht="14.25" customHeight="1">
      <c r="A192" s="2"/>
      <c r="B192" s="166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</row>
    <row r="193" spans="1:440" ht="14.25" customHeight="1">
      <c r="A193" s="2"/>
      <c r="B193" s="166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</row>
    <row r="194" spans="1:440" ht="14.25" customHeight="1">
      <c r="A194" s="2"/>
      <c r="B194" s="166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</row>
    <row r="195" spans="1:440" ht="14.25" customHeight="1">
      <c r="A195" s="2"/>
      <c r="B195" s="166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</row>
    <row r="196" spans="1:440" ht="14.25" customHeight="1">
      <c r="A196" s="2"/>
      <c r="B196" s="166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</row>
    <row r="197" spans="1:440" ht="14.25" customHeight="1">
      <c r="A197" s="2"/>
      <c r="B197" s="166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</row>
    <row r="198" spans="1:440" ht="14.25" customHeight="1">
      <c r="A198" s="2"/>
      <c r="B198" s="166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</row>
    <row r="199" spans="1:440" ht="14.25" customHeight="1">
      <c r="A199" s="2"/>
      <c r="B199" s="166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</row>
    <row r="200" spans="1:440" ht="14.25" customHeight="1">
      <c r="A200" s="2"/>
      <c r="B200" s="166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</row>
    <row r="201" spans="1:440" ht="14.25" customHeight="1">
      <c r="A201" s="2"/>
      <c r="B201" s="166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</row>
    <row r="202" spans="1:440" ht="14.25" customHeight="1">
      <c r="A202" s="2"/>
      <c r="B202" s="166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</row>
    <row r="203" spans="1:440" ht="14.25" customHeight="1">
      <c r="A203" s="2"/>
      <c r="B203" s="166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</row>
    <row r="204" spans="1:440" ht="14.25" customHeight="1">
      <c r="A204" s="2"/>
      <c r="B204" s="166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</row>
    <row r="205" spans="1:440" ht="14.25" customHeight="1">
      <c r="A205" s="2"/>
      <c r="B205" s="166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</row>
    <row r="206" spans="1:440" ht="14.25" customHeight="1">
      <c r="A206" s="2"/>
      <c r="B206" s="166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</row>
    <row r="207" spans="1:440" ht="14.25" customHeight="1">
      <c r="A207" s="2"/>
      <c r="B207" s="166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</row>
    <row r="208" spans="1:440" ht="14.25" customHeight="1">
      <c r="A208" s="2"/>
      <c r="B208" s="166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</row>
    <row r="209" spans="1:440" ht="14.25" customHeight="1">
      <c r="A209" s="2"/>
      <c r="B209" s="166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</row>
    <row r="210" spans="1:440" ht="14.25" customHeight="1">
      <c r="A210" s="2"/>
      <c r="B210" s="166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</row>
    <row r="211" spans="1:440" ht="14.25" customHeight="1">
      <c r="A211" s="2"/>
      <c r="B211" s="166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</row>
    <row r="212" spans="1:440" ht="14.25" customHeight="1">
      <c r="A212" s="2"/>
      <c r="B212" s="166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</row>
    <row r="213" spans="1:440" ht="14.25" customHeight="1">
      <c r="A213" s="2"/>
      <c r="B213" s="166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</row>
    <row r="214" spans="1:440" ht="14.25" customHeight="1">
      <c r="A214" s="2"/>
      <c r="B214" s="166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</row>
    <row r="215" spans="1:440" ht="14.25" customHeight="1">
      <c r="A215" s="2"/>
      <c r="B215" s="166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</row>
    <row r="216" spans="1:440" ht="14.25" customHeight="1">
      <c r="A216" s="2"/>
      <c r="B216" s="166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</row>
    <row r="217" spans="1:440" ht="14.25" customHeight="1">
      <c r="A217" s="2"/>
      <c r="B217" s="166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</row>
    <row r="218" spans="1:440" ht="14.25" customHeight="1">
      <c r="A218" s="2"/>
      <c r="B218" s="166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</row>
    <row r="219" spans="1:440" ht="14.25" customHeight="1">
      <c r="A219" s="2"/>
      <c r="B219" s="166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</row>
    <row r="220" spans="1:440" ht="14.25" customHeight="1">
      <c r="A220" s="2"/>
      <c r="B220" s="166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</row>
    <row r="221" spans="1:440" ht="14.25" customHeight="1">
      <c r="A221" s="2"/>
      <c r="B221" s="166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</row>
    <row r="222" spans="1:440" ht="14.25" customHeight="1">
      <c r="A222" s="2"/>
      <c r="B222" s="166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</row>
    <row r="223" spans="1:440" ht="14.25" customHeight="1">
      <c r="A223" s="2"/>
      <c r="B223" s="166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</row>
    <row r="224" spans="1:440" ht="14.25" customHeight="1">
      <c r="A224" s="2"/>
      <c r="B224" s="166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</row>
    <row r="225" spans="1:440" ht="14.25" customHeight="1">
      <c r="A225" s="2"/>
      <c r="B225" s="166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</row>
    <row r="226" spans="1:440" ht="14.25" customHeight="1">
      <c r="A226" s="2"/>
      <c r="B226" s="166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</row>
    <row r="227" spans="1:440" ht="14.25" customHeight="1">
      <c r="A227" s="2"/>
      <c r="B227" s="166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</row>
    <row r="228" spans="1:440" ht="14.25" customHeight="1">
      <c r="A228" s="2"/>
      <c r="B228" s="166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</row>
    <row r="229" spans="1:440" ht="14.25" customHeight="1">
      <c r="A229" s="2"/>
      <c r="B229" s="166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</row>
    <row r="230" spans="1:440" ht="14.25" customHeight="1">
      <c r="A230" s="2"/>
      <c r="B230" s="166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</row>
    <row r="231" spans="1:440" ht="14.25" customHeight="1">
      <c r="A231" s="2"/>
      <c r="B231" s="166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</row>
    <row r="232" spans="1:440" ht="14.25" customHeight="1">
      <c r="A232" s="2"/>
      <c r="B232" s="166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</row>
    <row r="233" spans="1:440" ht="14.25" customHeight="1">
      <c r="A233" s="2"/>
      <c r="B233" s="166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</row>
    <row r="234" spans="1:440" ht="14.25" customHeight="1">
      <c r="A234" s="2"/>
      <c r="B234" s="166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</row>
    <row r="235" spans="1:440" ht="14.25" customHeight="1">
      <c r="A235" s="2"/>
      <c r="B235" s="166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</row>
    <row r="236" spans="1:440" ht="14.25" customHeight="1">
      <c r="A236" s="2"/>
      <c r="B236" s="166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</row>
    <row r="237" spans="1:440" ht="14.25" customHeight="1">
      <c r="A237" s="2"/>
      <c r="B237" s="166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</row>
    <row r="238" spans="1:440" ht="14.25" customHeight="1">
      <c r="A238" s="2"/>
      <c r="B238" s="166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</row>
    <row r="239" spans="1:440" ht="14.25" customHeight="1">
      <c r="A239" s="2"/>
      <c r="B239" s="166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</row>
    <row r="240" spans="1:440" ht="14.25" customHeight="1">
      <c r="A240" s="2"/>
      <c r="B240" s="166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</row>
    <row r="241" spans="1:440" ht="14.25" customHeight="1">
      <c r="A241" s="2"/>
      <c r="B241" s="166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</row>
    <row r="242" spans="1:440" ht="14.25" customHeight="1">
      <c r="A242" s="2"/>
      <c r="B242" s="166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</row>
    <row r="243" spans="1:440" ht="14.25" customHeight="1">
      <c r="A243" s="2"/>
      <c r="B243" s="166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</row>
    <row r="244" spans="1:440" ht="14.25" customHeight="1">
      <c r="A244" s="2"/>
      <c r="B244" s="166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</row>
    <row r="245" spans="1:440" ht="14.25" customHeight="1">
      <c r="A245" s="2"/>
      <c r="B245" s="166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</row>
    <row r="246" spans="1:440" ht="14.25" customHeight="1">
      <c r="A246" s="2"/>
      <c r="B246" s="166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</row>
    <row r="247" spans="1:440" ht="14.25" customHeight="1">
      <c r="A247" s="2"/>
      <c r="B247" s="166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</row>
    <row r="248" spans="1:440" ht="14.25" customHeight="1">
      <c r="A248" s="2"/>
      <c r="B248" s="166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</row>
    <row r="249" spans="1:440" ht="14.25" customHeight="1">
      <c r="A249" s="2"/>
      <c r="B249" s="166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</row>
    <row r="250" spans="1:440" ht="14.25" customHeight="1">
      <c r="A250" s="2"/>
      <c r="B250" s="166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</row>
    <row r="251" spans="1:440" ht="14.25" customHeight="1">
      <c r="A251" s="2"/>
      <c r="B251" s="166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</row>
    <row r="252" spans="1:440" ht="14.25" customHeight="1">
      <c r="A252" s="2"/>
      <c r="B252" s="166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</row>
    <row r="253" spans="1:440" ht="14.25" customHeight="1">
      <c r="A253" s="2"/>
      <c r="B253" s="166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</row>
    <row r="254" spans="1:440" ht="14.25" customHeight="1">
      <c r="A254" s="2"/>
      <c r="B254" s="166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</row>
    <row r="255" spans="1:440" ht="14.25" customHeight="1">
      <c r="A255" s="2"/>
      <c r="B255" s="166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</row>
    <row r="256" spans="1:440" ht="14.25" customHeight="1">
      <c r="A256" s="2"/>
      <c r="B256" s="166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</row>
    <row r="257" spans="1:440" ht="14.25" customHeight="1">
      <c r="A257" s="2"/>
      <c r="B257" s="166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</row>
    <row r="258" spans="1:440" ht="14.25" customHeight="1">
      <c r="A258" s="2"/>
      <c r="B258" s="166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</row>
    <row r="259" spans="1:440" ht="14.25" customHeight="1">
      <c r="A259" s="2"/>
      <c r="B259" s="166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</row>
    <row r="260" spans="1:440" ht="14.25" customHeight="1">
      <c r="A260" s="2"/>
      <c r="B260" s="166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</row>
    <row r="261" spans="1:440" ht="14.25" customHeight="1">
      <c r="A261" s="2"/>
      <c r="B261" s="166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</row>
    <row r="262" spans="1:440" ht="14.25" customHeight="1">
      <c r="A262" s="2"/>
      <c r="B262" s="166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</row>
    <row r="263" spans="1:440" ht="14.25" customHeight="1">
      <c r="A263" s="2"/>
      <c r="B263" s="166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</row>
    <row r="264" spans="1:440" ht="14.25" customHeight="1">
      <c r="A264" s="2"/>
      <c r="B264" s="166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</row>
    <row r="265" spans="1:440" ht="14.25" customHeight="1">
      <c r="A265" s="2"/>
      <c r="B265" s="166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</row>
    <row r="266" spans="1:440" ht="14.25" customHeight="1">
      <c r="A266" s="2"/>
      <c r="B266" s="166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</row>
    <row r="267" spans="1:440" ht="14.25" customHeight="1">
      <c r="A267" s="2"/>
      <c r="B267" s="166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</row>
    <row r="268" spans="1:440" ht="14.25" customHeight="1">
      <c r="A268" s="2"/>
      <c r="B268" s="166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</row>
    <row r="269" spans="1:440" ht="14.25" customHeight="1">
      <c r="A269" s="2"/>
      <c r="B269" s="166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</row>
    <row r="270" spans="1:440" ht="14.25" customHeight="1">
      <c r="A270" s="2"/>
      <c r="B270" s="166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</row>
    <row r="271" spans="1:440" ht="14.25" customHeight="1">
      <c r="A271" s="2"/>
      <c r="B271" s="166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</row>
    <row r="272" spans="1:440" ht="14.25" customHeight="1">
      <c r="A272" s="2"/>
      <c r="B272" s="166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</row>
    <row r="273" spans="1:440" ht="14.25" customHeight="1">
      <c r="A273" s="2"/>
      <c r="B273" s="166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</row>
    <row r="274" spans="1:440" ht="14.25" customHeight="1">
      <c r="A274" s="2"/>
      <c r="B274" s="166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</row>
    <row r="275" spans="1:440" ht="14.25" customHeight="1">
      <c r="A275" s="2"/>
      <c r="B275" s="166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</row>
    <row r="276" spans="1:440" ht="14.25" customHeight="1">
      <c r="A276" s="2"/>
      <c r="B276" s="166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</row>
    <row r="277" spans="1:440" ht="14.25" customHeight="1">
      <c r="A277" s="2"/>
      <c r="B277" s="166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</row>
    <row r="278" spans="1:440" ht="14.25" customHeight="1">
      <c r="A278" s="2"/>
      <c r="B278" s="166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</row>
    <row r="279" spans="1:440" ht="14.25" customHeight="1">
      <c r="A279" s="2"/>
      <c r="B279" s="166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</row>
    <row r="280" spans="1:440" ht="14.25" customHeight="1">
      <c r="A280" s="2"/>
      <c r="B280" s="166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</row>
    <row r="281" spans="1:440" ht="14.25" customHeight="1">
      <c r="A281" s="2"/>
      <c r="B281" s="166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</row>
    <row r="282" spans="1:440" ht="14.25" customHeight="1">
      <c r="A282" s="2"/>
      <c r="B282" s="166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</row>
    <row r="283" spans="1:440" ht="14.25" customHeight="1">
      <c r="A283" s="2"/>
      <c r="B283" s="166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</row>
    <row r="284" spans="1:440" ht="14.25" customHeight="1">
      <c r="A284" s="2"/>
      <c r="B284" s="166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</row>
    <row r="285" spans="1:440" ht="14.25" customHeight="1">
      <c r="A285" s="2"/>
      <c r="B285" s="166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</row>
    <row r="286" spans="1:440" ht="14.25" customHeight="1">
      <c r="A286" s="2"/>
      <c r="B286" s="166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</row>
    <row r="287" spans="1:440" ht="14.25" customHeight="1">
      <c r="A287" s="2"/>
      <c r="B287" s="166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</row>
    <row r="288" spans="1:440" ht="14.25" customHeight="1">
      <c r="A288" s="2"/>
      <c r="B288" s="166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</row>
    <row r="289" spans="1:440" ht="14.25" customHeight="1">
      <c r="A289" s="2"/>
      <c r="B289" s="166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</row>
    <row r="290" spans="1:440" ht="14.25" customHeight="1">
      <c r="A290" s="2"/>
      <c r="B290" s="166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</row>
    <row r="291" spans="1:440" ht="14.25" customHeight="1">
      <c r="A291" s="2"/>
      <c r="B291" s="166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</row>
    <row r="292" spans="1:440" ht="14.25" customHeight="1">
      <c r="A292" s="2"/>
      <c r="B292" s="166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</row>
    <row r="293" spans="1:440" ht="14.25" customHeight="1">
      <c r="A293" s="2"/>
      <c r="B293" s="166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</row>
    <row r="294" spans="1:440" ht="14.25" customHeight="1">
      <c r="A294" s="2"/>
      <c r="B294" s="166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</row>
    <row r="295" spans="1:440" ht="14.25" customHeight="1">
      <c r="A295" s="2"/>
      <c r="B295" s="166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</row>
    <row r="296" spans="1:440" ht="14.25" customHeight="1">
      <c r="A296" s="2"/>
      <c r="B296" s="166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</row>
    <row r="297" spans="1:440" ht="14.25" customHeight="1">
      <c r="A297" s="2"/>
      <c r="B297" s="166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</row>
    <row r="298" spans="1:440" ht="14.25" customHeight="1">
      <c r="A298" s="2"/>
      <c r="B298" s="166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</row>
    <row r="299" spans="1:440" ht="14.25" customHeight="1">
      <c r="A299" s="2"/>
      <c r="B299" s="166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</row>
    <row r="300" spans="1:440" ht="14.25" customHeight="1">
      <c r="A300" s="2"/>
      <c r="B300" s="166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</row>
    <row r="301" spans="1:440" ht="14.25" customHeight="1">
      <c r="A301" s="2"/>
      <c r="B301" s="166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</row>
    <row r="302" spans="1:440" ht="14.25" customHeight="1">
      <c r="A302" s="2"/>
      <c r="B302" s="166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</row>
    <row r="303" spans="1:440" ht="14.25" customHeight="1">
      <c r="A303" s="2"/>
      <c r="B303" s="166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</row>
    <row r="304" spans="1:440" ht="14.25" customHeight="1">
      <c r="A304" s="2"/>
      <c r="B304" s="166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</row>
    <row r="305" spans="1:440" ht="14.25" customHeight="1">
      <c r="A305" s="2"/>
      <c r="B305" s="166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</row>
    <row r="306" spans="1:440" ht="14.25" customHeight="1">
      <c r="A306" s="2"/>
      <c r="B306" s="166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</row>
    <row r="307" spans="1:440" ht="14.25" customHeight="1">
      <c r="A307" s="2"/>
      <c r="B307" s="166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</row>
    <row r="308" spans="1:440" ht="14.25" customHeight="1">
      <c r="A308" s="2"/>
      <c r="B308" s="166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</row>
    <row r="309" spans="1:440" ht="14.25" customHeight="1">
      <c r="A309" s="2"/>
      <c r="B309" s="166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</row>
    <row r="310" spans="1:440" ht="14.25" customHeight="1">
      <c r="A310" s="2"/>
      <c r="B310" s="166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</row>
    <row r="311" spans="1:440" ht="14.25" customHeight="1">
      <c r="A311" s="2"/>
      <c r="B311" s="166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</row>
    <row r="312" spans="1:440" ht="14.25" customHeight="1">
      <c r="A312" s="2"/>
      <c r="B312" s="166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</row>
    <row r="313" spans="1:440" ht="14.25" customHeight="1">
      <c r="A313" s="2"/>
      <c r="B313" s="166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</row>
    <row r="314" spans="1:440" ht="14.25" customHeight="1">
      <c r="A314" s="2"/>
      <c r="B314" s="166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</row>
    <row r="315" spans="1:440" ht="14.25" customHeight="1">
      <c r="A315" s="2"/>
      <c r="B315" s="166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</row>
    <row r="316" spans="1:440" ht="14.25" customHeight="1">
      <c r="A316" s="2"/>
      <c r="B316" s="166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</row>
    <row r="317" spans="1:440" ht="14.25" customHeight="1">
      <c r="A317" s="2"/>
      <c r="B317" s="166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</row>
    <row r="318" spans="1:440" ht="14.25" customHeight="1">
      <c r="A318" s="2"/>
      <c r="B318" s="166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</row>
    <row r="319" spans="1:440" ht="14.25" customHeight="1">
      <c r="A319" s="2"/>
      <c r="B319" s="166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</row>
    <row r="320" spans="1:440" ht="14.25" customHeight="1">
      <c r="A320" s="2"/>
      <c r="B320" s="166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</row>
    <row r="321" spans="1:440" ht="14.25" customHeight="1">
      <c r="A321" s="2"/>
      <c r="B321" s="166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</row>
    <row r="322" spans="1:440" ht="14.25" customHeight="1">
      <c r="A322" s="2"/>
      <c r="B322" s="166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</row>
    <row r="323" spans="1:440" ht="14.25" customHeight="1">
      <c r="A323" s="2"/>
      <c r="B323" s="166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</row>
    <row r="324" spans="1:440" ht="14.25" customHeight="1">
      <c r="A324" s="2"/>
      <c r="B324" s="166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</row>
    <row r="325" spans="1:440" ht="14.25" customHeight="1">
      <c r="A325" s="2"/>
      <c r="B325" s="166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</row>
    <row r="326" spans="1:440" ht="14.25" customHeight="1">
      <c r="A326" s="2"/>
      <c r="B326" s="166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</row>
    <row r="327" spans="1:440" ht="14.25" customHeight="1">
      <c r="A327" s="2"/>
      <c r="B327" s="166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</row>
    <row r="328" spans="1:440" ht="14.25" customHeight="1">
      <c r="A328" s="2"/>
      <c r="B328" s="166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</row>
    <row r="329" spans="1:440" ht="14.25" customHeight="1">
      <c r="A329" s="2"/>
      <c r="B329" s="166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</row>
    <row r="330" spans="1:440" ht="14.25" customHeight="1">
      <c r="A330" s="2"/>
      <c r="B330" s="166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</row>
    <row r="331" spans="1:440" ht="14.25" customHeight="1">
      <c r="A331" s="2"/>
      <c r="B331" s="166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</row>
    <row r="332" spans="1:440" ht="14.25" customHeight="1">
      <c r="A332" s="2"/>
      <c r="B332" s="166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</row>
    <row r="333" spans="1:440" ht="14.25" customHeight="1">
      <c r="A333" s="2"/>
      <c r="B333" s="166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</row>
    <row r="334" spans="1:440" ht="14.25" customHeight="1">
      <c r="A334" s="2"/>
      <c r="B334" s="166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</row>
    <row r="335" spans="1:440" ht="14.25" customHeight="1">
      <c r="A335" s="2"/>
      <c r="B335" s="166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</row>
    <row r="336" spans="1:440" ht="14.25" customHeight="1">
      <c r="A336" s="2"/>
      <c r="B336" s="166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</row>
    <row r="337" spans="1:440" ht="14.25" customHeight="1">
      <c r="A337" s="2"/>
      <c r="B337" s="166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</row>
    <row r="338" spans="1:440" ht="14.25" customHeight="1">
      <c r="A338" s="2"/>
      <c r="B338" s="166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</row>
    <row r="339" spans="1:440" ht="14.25" customHeight="1">
      <c r="A339" s="2"/>
      <c r="B339" s="166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</row>
    <row r="340" spans="1:440" ht="14.25" customHeight="1">
      <c r="A340" s="2"/>
      <c r="B340" s="166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</row>
    <row r="341" spans="1:440" ht="14.25" customHeight="1">
      <c r="A341" s="2"/>
      <c r="B341" s="166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</row>
    <row r="342" spans="1:440" ht="14.25" customHeight="1">
      <c r="A342" s="2"/>
      <c r="B342" s="166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</row>
    <row r="343" spans="1:440" ht="14.25" customHeight="1">
      <c r="A343" s="2"/>
      <c r="B343" s="166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</row>
    <row r="344" spans="1:440" ht="14.25" customHeight="1">
      <c r="A344" s="2"/>
      <c r="B344" s="166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</row>
    <row r="345" spans="1:440" ht="14.25" customHeight="1">
      <c r="A345" s="2"/>
      <c r="B345" s="166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</row>
    <row r="346" spans="1:440" ht="14.25" customHeight="1">
      <c r="A346" s="2"/>
      <c r="B346" s="166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</row>
    <row r="347" spans="1:440" ht="14.25" customHeight="1">
      <c r="A347" s="2"/>
      <c r="B347" s="166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</row>
    <row r="348" spans="1:440" ht="14.25" customHeight="1">
      <c r="A348" s="2"/>
      <c r="B348" s="166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</row>
    <row r="349" spans="1:440" ht="14.25" customHeight="1">
      <c r="A349" s="2"/>
      <c r="B349" s="166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</row>
    <row r="350" spans="1:440" ht="14.25" customHeight="1">
      <c r="A350" s="2"/>
      <c r="B350" s="166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</row>
    <row r="351" spans="1:440" ht="14.25" customHeight="1">
      <c r="A351" s="2"/>
      <c r="B351" s="166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</row>
    <row r="352" spans="1:440" ht="14.25" customHeight="1">
      <c r="A352" s="2"/>
      <c r="B352" s="166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</row>
    <row r="353" spans="1:440" ht="14.25" customHeight="1">
      <c r="A353" s="2"/>
      <c r="B353" s="166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</row>
    <row r="354" spans="1:440" ht="14.25" customHeight="1">
      <c r="A354" s="2"/>
      <c r="B354" s="166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</row>
    <row r="355" spans="1:440" ht="14.25" customHeight="1">
      <c r="A355" s="2"/>
      <c r="B355" s="166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</row>
    <row r="356" spans="1:440" ht="14.25" customHeight="1">
      <c r="A356" s="2"/>
      <c r="B356" s="166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</row>
    <row r="357" spans="1:440" ht="14.25" customHeight="1">
      <c r="A357" s="2"/>
      <c r="B357" s="166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</row>
    <row r="358" spans="1:440" ht="14.25" customHeight="1">
      <c r="A358" s="2"/>
      <c r="B358" s="166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</row>
    <row r="359" spans="1:440" ht="14.25" customHeight="1">
      <c r="A359" s="2"/>
      <c r="B359" s="166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</row>
    <row r="360" spans="1:440" ht="14.25" customHeight="1">
      <c r="A360" s="2"/>
      <c r="B360" s="166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</row>
    <row r="361" spans="1:440" ht="14.25" customHeight="1">
      <c r="A361" s="2"/>
      <c r="B361" s="166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</row>
    <row r="362" spans="1:440" ht="14.25" customHeight="1">
      <c r="A362" s="2"/>
      <c r="B362" s="166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</row>
    <row r="363" spans="1:440" ht="14.25" customHeight="1">
      <c r="A363" s="2"/>
      <c r="B363" s="166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</row>
    <row r="364" spans="1:440" ht="14.25" customHeight="1">
      <c r="A364" s="2"/>
      <c r="B364" s="166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</row>
    <row r="365" spans="1:440" ht="14.25" customHeight="1">
      <c r="A365" s="2"/>
      <c r="B365" s="166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</row>
    <row r="366" spans="1:440" ht="14.25" customHeight="1">
      <c r="A366" s="2"/>
      <c r="B366" s="166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</row>
    <row r="367" spans="1:440" ht="14.25" customHeight="1">
      <c r="A367" s="2"/>
      <c r="B367" s="166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</row>
    <row r="368" spans="1:440" ht="14.25" customHeight="1">
      <c r="A368" s="2"/>
      <c r="B368" s="166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</row>
    <row r="369" spans="1:440" ht="14.25" customHeight="1">
      <c r="A369" s="2"/>
      <c r="B369" s="166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</row>
    <row r="370" spans="1:440" ht="14.25" customHeight="1">
      <c r="A370" s="2"/>
      <c r="B370" s="166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</row>
    <row r="371" spans="1:440" ht="14.25" customHeight="1">
      <c r="A371" s="2"/>
      <c r="B371" s="166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</row>
    <row r="372" spans="1:440" ht="14.25" customHeight="1">
      <c r="A372" s="2"/>
      <c r="B372" s="166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</row>
    <row r="373" spans="1:440" ht="14.25" customHeight="1">
      <c r="A373" s="2"/>
      <c r="B373" s="166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</row>
    <row r="374" spans="1:440" ht="14.25" customHeight="1">
      <c r="A374" s="2"/>
      <c r="B374" s="166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</row>
    <row r="375" spans="1:440" ht="14.25" customHeight="1">
      <c r="A375" s="2"/>
      <c r="B375" s="166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</row>
    <row r="376" spans="1:440" ht="14.25" customHeight="1">
      <c r="A376" s="2"/>
      <c r="B376" s="166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</row>
    <row r="377" spans="1:440" ht="14.25" customHeight="1">
      <c r="A377" s="2"/>
      <c r="B377" s="166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</row>
    <row r="378" spans="1:440" ht="14.25" customHeight="1">
      <c r="A378" s="2"/>
      <c r="B378" s="166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</row>
    <row r="379" spans="1:440" ht="14.25" customHeight="1">
      <c r="A379" s="2"/>
      <c r="B379" s="166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</row>
    <row r="380" spans="1:440" ht="14.25" customHeight="1">
      <c r="A380" s="2"/>
      <c r="B380" s="166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</row>
    <row r="381" spans="1:440" ht="14.25" customHeight="1">
      <c r="A381" s="2"/>
      <c r="B381" s="166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</row>
    <row r="382" spans="1:440" ht="14.25" customHeight="1">
      <c r="A382" s="2"/>
      <c r="B382" s="166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</row>
    <row r="383" spans="1:440" ht="14.25" customHeight="1">
      <c r="A383" s="2"/>
      <c r="B383" s="166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</row>
    <row r="384" spans="1:440" ht="14.25" customHeight="1">
      <c r="A384" s="2"/>
      <c r="B384" s="166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</row>
    <row r="385" spans="1:440" ht="14.25" customHeight="1">
      <c r="A385" s="2"/>
      <c r="B385" s="166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</row>
    <row r="386" spans="1:440" ht="14.25" customHeight="1">
      <c r="A386" s="2"/>
      <c r="B386" s="166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</row>
    <row r="387" spans="1:440" ht="14.25" customHeight="1">
      <c r="A387" s="2"/>
      <c r="B387" s="166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</row>
    <row r="388" spans="1:440" ht="14.25" customHeight="1">
      <c r="A388" s="2"/>
      <c r="B388" s="166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</row>
    <row r="389" spans="1:440" ht="14.25" customHeight="1">
      <c r="A389" s="2"/>
      <c r="B389" s="166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</row>
    <row r="390" spans="1:440" ht="14.25" customHeight="1">
      <c r="A390" s="2"/>
      <c r="B390" s="166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</row>
    <row r="391" spans="1:440" ht="14.25" customHeight="1">
      <c r="A391" s="2"/>
      <c r="B391" s="166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</row>
    <row r="392" spans="1:440" ht="14.25" customHeight="1">
      <c r="A392" s="2"/>
      <c r="B392" s="166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</row>
    <row r="393" spans="1:440" ht="14.25" customHeight="1">
      <c r="A393" s="2"/>
      <c r="B393" s="166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</row>
    <row r="394" spans="1:440" ht="14.25" customHeight="1">
      <c r="A394" s="2"/>
      <c r="B394" s="166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</row>
    <row r="395" spans="1:440" ht="14.25" customHeight="1">
      <c r="A395" s="2"/>
      <c r="B395" s="166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</row>
    <row r="396" spans="1:440" ht="14.25" customHeight="1">
      <c r="A396" s="2"/>
      <c r="B396" s="166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</row>
    <row r="397" spans="1:440" ht="14.25" customHeight="1">
      <c r="A397" s="2"/>
      <c r="B397" s="166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</row>
    <row r="398" spans="1:440" ht="14.25" customHeight="1">
      <c r="A398" s="2"/>
      <c r="B398" s="166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</row>
    <row r="399" spans="1:440" ht="14.25" customHeight="1">
      <c r="A399" s="2"/>
      <c r="B399" s="166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</row>
    <row r="400" spans="1:440" ht="14.25" customHeight="1">
      <c r="A400" s="2"/>
      <c r="B400" s="166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</row>
    <row r="401" spans="1:440" ht="14.25" customHeight="1">
      <c r="A401" s="2"/>
      <c r="B401" s="166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</row>
    <row r="402" spans="1:440" ht="14.25" customHeight="1">
      <c r="A402" s="2"/>
      <c r="B402" s="166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</row>
    <row r="403" spans="1:440" ht="14.25" customHeight="1">
      <c r="A403" s="2"/>
      <c r="B403" s="166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</row>
    <row r="404" spans="1:440" ht="14.25" customHeight="1">
      <c r="A404" s="2"/>
      <c r="B404" s="166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</row>
    <row r="405" spans="1:440" ht="14.25" customHeight="1">
      <c r="A405" s="2"/>
      <c r="B405" s="166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</row>
    <row r="406" spans="1:440" ht="14.25" customHeight="1">
      <c r="A406" s="2"/>
      <c r="B406" s="166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</row>
    <row r="407" spans="1:440" ht="14.25" customHeight="1">
      <c r="A407" s="2"/>
      <c r="B407" s="166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</row>
    <row r="408" spans="1:440" ht="14.25" customHeight="1">
      <c r="A408" s="2"/>
      <c r="B408" s="166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</row>
    <row r="409" spans="1:440" ht="14.25" customHeight="1">
      <c r="A409" s="2"/>
      <c r="B409" s="166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</row>
    <row r="410" spans="1:440" ht="14.25" customHeight="1">
      <c r="A410" s="2"/>
      <c r="B410" s="166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</row>
    <row r="411" spans="1:440" ht="14.25" customHeight="1">
      <c r="A411" s="2"/>
      <c r="B411" s="166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</row>
    <row r="412" spans="1:440" ht="14.25" customHeight="1">
      <c r="A412" s="2"/>
      <c r="B412" s="166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</row>
    <row r="413" spans="1:440" ht="14.25" customHeight="1">
      <c r="A413" s="2"/>
      <c r="B413" s="166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</row>
    <row r="414" spans="1:440" ht="14.25" customHeight="1">
      <c r="A414" s="2"/>
      <c r="B414" s="166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</row>
    <row r="415" spans="1:440" ht="14.25" customHeight="1">
      <c r="A415" s="2"/>
      <c r="B415" s="166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</row>
    <row r="416" spans="1:440" ht="14.25" customHeight="1">
      <c r="A416" s="2"/>
      <c r="B416" s="166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</row>
    <row r="417" spans="1:440" ht="14.25" customHeight="1">
      <c r="A417" s="2"/>
      <c r="B417" s="166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</row>
    <row r="418" spans="1:440" ht="14.25" customHeight="1">
      <c r="A418" s="2"/>
      <c r="B418" s="166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</row>
    <row r="419" spans="1:440" ht="14.25" customHeight="1">
      <c r="A419" s="2"/>
      <c r="B419" s="166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</row>
    <row r="420" spans="1:440" ht="14.25" customHeight="1">
      <c r="A420" s="2"/>
      <c r="B420" s="166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</row>
    <row r="421" spans="1:440" ht="14.25" customHeight="1">
      <c r="A421" s="2"/>
      <c r="B421" s="166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</row>
    <row r="422" spans="1:440" ht="14.25" customHeight="1">
      <c r="A422" s="2"/>
      <c r="B422" s="166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</row>
    <row r="423" spans="1:440" ht="14.25" customHeight="1">
      <c r="A423" s="2"/>
      <c r="B423" s="166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</row>
    <row r="424" spans="1:440" ht="14.25" customHeight="1">
      <c r="A424" s="2"/>
      <c r="B424" s="166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</row>
    <row r="425" spans="1:440" ht="14.25" customHeight="1">
      <c r="A425" s="2"/>
      <c r="B425" s="166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</row>
    <row r="426" spans="1:440" ht="14.25" customHeight="1">
      <c r="A426" s="2"/>
      <c r="B426" s="166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</row>
    <row r="427" spans="1:440" ht="14.25" customHeight="1">
      <c r="A427" s="2"/>
      <c r="B427" s="166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</row>
    <row r="428" spans="1:440" ht="14.25" customHeight="1">
      <c r="A428" s="2"/>
      <c r="B428" s="166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</row>
    <row r="429" spans="1:440" ht="14.25" customHeight="1">
      <c r="A429" s="2"/>
      <c r="B429" s="166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</row>
    <row r="430" spans="1:440" ht="14.25" customHeight="1">
      <c r="A430" s="2"/>
      <c r="B430" s="166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</row>
    <row r="431" spans="1:440" ht="14.25" customHeight="1">
      <c r="A431" s="2"/>
      <c r="B431" s="166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</row>
    <row r="432" spans="1:440" ht="14.25" customHeight="1">
      <c r="A432" s="2"/>
      <c r="B432" s="166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</row>
    <row r="433" spans="1:440" ht="14.25" customHeight="1">
      <c r="A433" s="2"/>
      <c r="B433" s="166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</row>
    <row r="434" spans="1:440" ht="14.25" customHeight="1">
      <c r="A434" s="2"/>
      <c r="B434" s="166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</row>
    <row r="435" spans="1:440" ht="14.25" customHeight="1">
      <c r="A435" s="2"/>
      <c r="B435" s="166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</row>
    <row r="436" spans="1:440" ht="14.25" customHeight="1">
      <c r="A436" s="2"/>
      <c r="B436" s="166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</row>
    <row r="437" spans="1:440" ht="14.25" customHeight="1">
      <c r="A437" s="2"/>
      <c r="B437" s="166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</row>
    <row r="438" spans="1:440" ht="14.25" customHeight="1">
      <c r="A438" s="2"/>
      <c r="B438" s="166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</row>
    <row r="439" spans="1:440" ht="14.25" customHeight="1">
      <c r="A439" s="2"/>
      <c r="B439" s="166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</row>
    <row r="440" spans="1:440" ht="14.25" customHeight="1">
      <c r="A440" s="2"/>
      <c r="B440" s="166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</row>
    <row r="441" spans="1:440" ht="14.25" customHeight="1">
      <c r="A441" s="2"/>
      <c r="B441" s="166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</row>
    <row r="442" spans="1:440" ht="14.25" customHeight="1">
      <c r="A442" s="2"/>
      <c r="B442" s="166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</row>
    <row r="443" spans="1:440" ht="14.25" customHeight="1">
      <c r="A443" s="2"/>
      <c r="B443" s="166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</row>
    <row r="444" spans="1:440" ht="14.25" customHeight="1">
      <c r="A444" s="2"/>
      <c r="B444" s="166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</row>
    <row r="445" spans="1:440" ht="14.25" customHeight="1">
      <c r="A445" s="2"/>
      <c r="B445" s="166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</row>
    <row r="446" spans="1:440" ht="14.25" customHeight="1">
      <c r="A446" s="2"/>
      <c r="B446" s="166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</row>
    <row r="447" spans="1:440" ht="14.25" customHeight="1">
      <c r="A447" s="2"/>
      <c r="B447" s="166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</row>
    <row r="448" spans="1:440" ht="14.25" customHeight="1">
      <c r="A448" s="2"/>
      <c r="B448" s="166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</row>
    <row r="449" spans="1:440" ht="14.25" customHeight="1">
      <c r="A449" s="2"/>
      <c r="B449" s="166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</row>
    <row r="450" spans="1:440" ht="14.25" customHeight="1">
      <c r="A450" s="2"/>
      <c r="B450" s="166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</row>
    <row r="451" spans="1:440" ht="14.25" customHeight="1">
      <c r="A451" s="2"/>
      <c r="B451" s="166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</row>
    <row r="452" spans="1:440" ht="14.25" customHeight="1">
      <c r="A452" s="2"/>
      <c r="B452" s="166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</row>
    <row r="453" spans="1:440" ht="14.25" customHeight="1">
      <c r="A453" s="2"/>
      <c r="B453" s="166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</row>
    <row r="454" spans="1:440" ht="14.25" customHeight="1">
      <c r="A454" s="2"/>
      <c r="B454" s="166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</row>
    <row r="455" spans="1:440" ht="14.25" customHeight="1">
      <c r="A455" s="2"/>
      <c r="B455" s="166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</row>
    <row r="456" spans="1:440" ht="14.25" customHeight="1">
      <c r="A456" s="2"/>
      <c r="B456" s="166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</row>
    <row r="457" spans="1:440" ht="14.25" customHeight="1">
      <c r="A457" s="2"/>
      <c r="B457" s="166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</row>
    <row r="458" spans="1:440" ht="14.25" customHeight="1">
      <c r="A458" s="2"/>
      <c r="B458" s="166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</row>
    <row r="459" spans="1:440" ht="14.25" customHeight="1">
      <c r="A459" s="2"/>
      <c r="B459" s="166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</row>
    <row r="460" spans="1:440" ht="14.25" customHeight="1">
      <c r="A460" s="2"/>
      <c r="B460" s="166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</row>
    <row r="461" spans="1:440" ht="14.25" customHeight="1">
      <c r="A461" s="2"/>
      <c r="B461" s="166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</row>
    <row r="462" spans="1:440" ht="14.25" customHeight="1">
      <c r="A462" s="2"/>
      <c r="B462" s="166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</row>
    <row r="463" spans="1:440" ht="14.25" customHeight="1">
      <c r="A463" s="2"/>
      <c r="B463" s="166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</row>
    <row r="464" spans="1:440" ht="14.25" customHeight="1">
      <c r="A464" s="2"/>
      <c r="B464" s="166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</row>
    <row r="465" spans="1:440" ht="14.25" customHeight="1">
      <c r="A465" s="2"/>
      <c r="B465" s="166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</row>
    <row r="466" spans="1:440" ht="14.25" customHeight="1">
      <c r="A466" s="2"/>
      <c r="B466" s="166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</row>
    <row r="467" spans="1:440" ht="14.25" customHeight="1">
      <c r="A467" s="2"/>
      <c r="B467" s="166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</row>
    <row r="468" spans="1:440" ht="14.25" customHeight="1">
      <c r="A468" s="2"/>
      <c r="B468" s="166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</row>
    <row r="469" spans="1:440" ht="14.25" customHeight="1">
      <c r="A469" s="2"/>
      <c r="B469" s="166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</row>
    <row r="470" spans="1:440" ht="14.25" customHeight="1">
      <c r="A470" s="2"/>
      <c r="B470" s="166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</row>
    <row r="471" spans="1:440" ht="14.25" customHeight="1">
      <c r="A471" s="2"/>
      <c r="B471" s="166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</row>
    <row r="472" spans="1:440" ht="14.25" customHeight="1">
      <c r="A472" s="2"/>
      <c r="B472" s="166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</row>
    <row r="473" spans="1:440" ht="14.25" customHeight="1">
      <c r="A473" s="2"/>
      <c r="B473" s="166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</row>
    <row r="474" spans="1:440" ht="14.25" customHeight="1">
      <c r="A474" s="2"/>
      <c r="B474" s="166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</row>
    <row r="475" spans="1:440" ht="14.25" customHeight="1">
      <c r="A475" s="2"/>
      <c r="B475" s="166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</row>
    <row r="476" spans="1:440" ht="14.25" customHeight="1">
      <c r="A476" s="2"/>
      <c r="B476" s="166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</row>
    <row r="477" spans="1:440" ht="14.25" customHeight="1">
      <c r="A477" s="2"/>
      <c r="B477" s="166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</row>
    <row r="478" spans="1:440" ht="14.25" customHeight="1">
      <c r="A478" s="2"/>
      <c r="B478" s="166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</row>
    <row r="479" spans="1:440" ht="14.25" customHeight="1">
      <c r="A479" s="2"/>
      <c r="B479" s="166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</row>
    <row r="480" spans="1:440" ht="14.25" customHeight="1">
      <c r="A480" s="2"/>
      <c r="B480" s="166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</row>
    <row r="481" spans="1:440" ht="14.25" customHeight="1">
      <c r="A481" s="2"/>
      <c r="B481" s="166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</row>
    <row r="482" spans="1:440" ht="14.25" customHeight="1">
      <c r="A482" s="2"/>
      <c r="B482" s="166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</row>
    <row r="483" spans="1:440" ht="14.25" customHeight="1">
      <c r="A483" s="2"/>
      <c r="B483" s="166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</row>
    <row r="484" spans="1:440" ht="14.25" customHeight="1">
      <c r="A484" s="2"/>
      <c r="B484" s="166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</row>
    <row r="485" spans="1:440" ht="14.25" customHeight="1">
      <c r="A485" s="2"/>
      <c r="B485" s="166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</row>
    <row r="486" spans="1:440" ht="14.25" customHeight="1">
      <c r="A486" s="2"/>
      <c r="B486" s="166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</row>
    <row r="487" spans="1:440" ht="14.25" customHeight="1">
      <c r="A487" s="2"/>
      <c r="B487" s="166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</row>
    <row r="488" spans="1:440" ht="14.25" customHeight="1">
      <c r="A488" s="2"/>
      <c r="B488" s="166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</row>
    <row r="489" spans="1:440" ht="14.25" customHeight="1">
      <c r="A489" s="2"/>
      <c r="B489" s="166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</row>
    <row r="490" spans="1:440" ht="14.25" customHeight="1">
      <c r="A490" s="2"/>
      <c r="B490" s="166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</row>
    <row r="491" spans="1:440" ht="14.25" customHeight="1">
      <c r="A491" s="2"/>
      <c r="B491" s="166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</row>
    <row r="492" spans="1:440" ht="14.25" customHeight="1">
      <c r="A492" s="2"/>
      <c r="B492" s="166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</row>
    <row r="493" spans="1:440" ht="14.25" customHeight="1">
      <c r="A493" s="2"/>
      <c r="B493" s="166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</row>
    <row r="494" spans="1:440" ht="14.25" customHeight="1">
      <c r="A494" s="2"/>
      <c r="B494" s="166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</row>
    <row r="495" spans="1:440" ht="14.25" customHeight="1">
      <c r="A495" s="2"/>
      <c r="B495" s="166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</row>
    <row r="496" spans="1:440" ht="14.25" customHeight="1">
      <c r="A496" s="2"/>
      <c r="B496" s="166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</row>
    <row r="497" spans="1:440" ht="14.25" customHeight="1">
      <c r="A497" s="2"/>
      <c r="B497" s="166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</row>
    <row r="498" spans="1:440" ht="14.25" customHeight="1">
      <c r="A498" s="2"/>
      <c r="B498" s="166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</row>
    <row r="499" spans="1:440" ht="14.25" customHeight="1">
      <c r="A499" s="2"/>
      <c r="B499" s="166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</row>
    <row r="500" spans="1:440" ht="14.25" customHeight="1">
      <c r="A500" s="2"/>
      <c r="B500" s="166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</row>
    <row r="501" spans="1:440" ht="14.25" customHeight="1">
      <c r="A501" s="2"/>
      <c r="B501" s="166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</row>
    <row r="502" spans="1:440" ht="14.25" customHeight="1">
      <c r="A502" s="2"/>
      <c r="B502" s="166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</row>
    <row r="503" spans="1:440" ht="14.25" customHeight="1">
      <c r="A503" s="2"/>
      <c r="B503" s="166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</row>
    <row r="504" spans="1:440" ht="14.25" customHeight="1">
      <c r="A504" s="2"/>
      <c r="B504" s="166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</row>
    <row r="505" spans="1:440" ht="14.25" customHeight="1">
      <c r="A505" s="2"/>
      <c r="B505" s="166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</row>
    <row r="506" spans="1:440" ht="14.25" customHeight="1">
      <c r="A506" s="2"/>
      <c r="B506" s="166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</row>
    <row r="507" spans="1:440" ht="14.25" customHeight="1">
      <c r="A507" s="2"/>
      <c r="B507" s="166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</row>
    <row r="508" spans="1:440" ht="14.25" customHeight="1">
      <c r="A508" s="2"/>
      <c r="B508" s="166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</row>
    <row r="509" spans="1:440" ht="14.25" customHeight="1">
      <c r="A509" s="2"/>
      <c r="B509" s="166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</row>
    <row r="510" spans="1:440" ht="14.25" customHeight="1">
      <c r="A510" s="2"/>
      <c r="B510" s="166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</row>
    <row r="511" spans="1:440" ht="14.25" customHeight="1">
      <c r="A511" s="2"/>
      <c r="B511" s="166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</row>
    <row r="512" spans="1:440" ht="14.25" customHeight="1">
      <c r="A512" s="2"/>
      <c r="B512" s="166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</row>
    <row r="513" spans="1:440" ht="14.25" customHeight="1">
      <c r="A513" s="2"/>
      <c r="B513" s="166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</row>
    <row r="514" spans="1:440" ht="14.25" customHeight="1">
      <c r="A514" s="2"/>
      <c r="B514" s="166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</row>
    <row r="515" spans="1:440" ht="14.25" customHeight="1">
      <c r="A515" s="2"/>
      <c r="B515" s="166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</row>
    <row r="516" spans="1:440" ht="14.25" customHeight="1">
      <c r="A516" s="2"/>
      <c r="B516" s="166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</row>
    <row r="517" spans="1:440" ht="14.25" customHeight="1">
      <c r="A517" s="2"/>
      <c r="B517" s="166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</row>
    <row r="518" spans="1:440" ht="14.25" customHeight="1">
      <c r="A518" s="2"/>
      <c r="B518" s="166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</row>
    <row r="519" spans="1:440" ht="14.25" customHeight="1">
      <c r="A519" s="2"/>
      <c r="B519" s="166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</row>
    <row r="520" spans="1:440" ht="14.25" customHeight="1">
      <c r="A520" s="2"/>
      <c r="B520" s="166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</row>
    <row r="521" spans="1:440" ht="14.25" customHeight="1">
      <c r="A521" s="2"/>
      <c r="B521" s="166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</row>
    <row r="522" spans="1:440" ht="14.25" customHeight="1">
      <c r="A522" s="2"/>
      <c r="B522" s="166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</row>
    <row r="523" spans="1:440" ht="14.25" customHeight="1">
      <c r="A523" s="2"/>
      <c r="B523" s="166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</row>
    <row r="524" spans="1:440" ht="14.25" customHeight="1">
      <c r="A524" s="2"/>
      <c r="B524" s="166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</row>
    <row r="525" spans="1:440" ht="14.25" customHeight="1">
      <c r="A525" s="2"/>
      <c r="B525" s="166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</row>
    <row r="526" spans="1:440" ht="14.25" customHeight="1">
      <c r="A526" s="2"/>
      <c r="B526" s="166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</row>
    <row r="527" spans="1:440" ht="14.25" customHeight="1">
      <c r="A527" s="2"/>
      <c r="B527" s="166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</row>
    <row r="528" spans="1:440" ht="14.25" customHeight="1">
      <c r="A528" s="2"/>
      <c r="B528" s="166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</row>
    <row r="529" spans="1:440" ht="14.25" customHeight="1">
      <c r="A529" s="2"/>
      <c r="B529" s="166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</row>
    <row r="530" spans="1:440" ht="14.25" customHeight="1">
      <c r="A530" s="2"/>
      <c r="B530" s="166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</row>
    <row r="531" spans="1:440" ht="14.25" customHeight="1">
      <c r="A531" s="2"/>
      <c r="B531" s="166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</row>
    <row r="532" spans="1:440" ht="14.25" customHeight="1">
      <c r="A532" s="2"/>
      <c r="B532" s="166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</row>
    <row r="533" spans="1:440" ht="14.25" customHeight="1">
      <c r="A533" s="2"/>
      <c r="B533" s="166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</row>
    <row r="534" spans="1:440" ht="14.25" customHeight="1">
      <c r="A534" s="2"/>
      <c r="B534" s="166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</row>
    <row r="535" spans="1:440" ht="14.25" customHeight="1">
      <c r="A535" s="2"/>
      <c r="B535" s="166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</row>
    <row r="536" spans="1:440" ht="14.25" customHeight="1">
      <c r="A536" s="2"/>
      <c r="B536" s="166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</row>
    <row r="537" spans="1:440" ht="14.25" customHeight="1">
      <c r="A537" s="2"/>
      <c r="B537" s="166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</row>
    <row r="538" spans="1:440" ht="14.25" customHeight="1">
      <c r="A538" s="2"/>
      <c r="B538" s="166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</row>
    <row r="539" spans="1:440" ht="14.25" customHeight="1">
      <c r="A539" s="2"/>
      <c r="B539" s="166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</row>
    <row r="540" spans="1:440" ht="14.25" customHeight="1">
      <c r="A540" s="2"/>
      <c r="B540" s="166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</row>
    <row r="541" spans="1:440" ht="14.25" customHeight="1">
      <c r="A541" s="2"/>
      <c r="B541" s="166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</row>
    <row r="542" spans="1:440" ht="14.25" customHeight="1">
      <c r="A542" s="2"/>
      <c r="B542" s="166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</row>
    <row r="543" spans="1:440" ht="14.25" customHeight="1">
      <c r="A543" s="2"/>
      <c r="B543" s="166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</row>
    <row r="544" spans="1:440" ht="14.25" customHeight="1">
      <c r="A544" s="2"/>
      <c r="B544" s="166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</row>
    <row r="545" spans="1:440" ht="14.25" customHeight="1">
      <c r="A545" s="2"/>
      <c r="B545" s="166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</row>
    <row r="546" spans="1:440" ht="14.25" customHeight="1">
      <c r="A546" s="2"/>
      <c r="B546" s="166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</row>
    <row r="547" spans="1:440" ht="14.25" customHeight="1">
      <c r="A547" s="2"/>
      <c r="B547" s="166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</row>
    <row r="548" spans="1:440" ht="14.25" customHeight="1">
      <c r="A548" s="2"/>
      <c r="B548" s="166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</row>
    <row r="549" spans="1:440" ht="14.25" customHeight="1">
      <c r="A549" s="2"/>
      <c r="B549" s="166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</row>
    <row r="550" spans="1:440" ht="14.25" customHeight="1">
      <c r="A550" s="2"/>
      <c r="B550" s="166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</row>
    <row r="551" spans="1:440" ht="14.25" customHeight="1">
      <c r="A551" s="2"/>
      <c r="B551" s="166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</row>
    <row r="552" spans="1:440" ht="14.25" customHeight="1">
      <c r="A552" s="2"/>
      <c r="B552" s="166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</row>
    <row r="553" spans="1:440" ht="14.25" customHeight="1">
      <c r="A553" s="2"/>
      <c r="B553" s="166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</row>
    <row r="554" spans="1:440" ht="14.25" customHeight="1">
      <c r="A554" s="2"/>
      <c r="B554" s="166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</row>
    <row r="555" spans="1:440" ht="14.25" customHeight="1">
      <c r="A555" s="2"/>
      <c r="B555" s="166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</row>
    <row r="556" spans="1:440" ht="14.25" customHeight="1">
      <c r="A556" s="2"/>
      <c r="B556" s="166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</row>
    <row r="557" spans="1:440" ht="14.25" customHeight="1">
      <c r="A557" s="2"/>
      <c r="B557" s="166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</row>
    <row r="558" spans="1:440" ht="14.25" customHeight="1">
      <c r="A558" s="2"/>
      <c r="B558" s="166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</row>
    <row r="559" spans="1:440" ht="14.25" customHeight="1">
      <c r="A559" s="2"/>
      <c r="B559" s="166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</row>
    <row r="560" spans="1:440" ht="14.25" customHeight="1">
      <c r="A560" s="2"/>
      <c r="B560" s="166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</row>
    <row r="561" spans="1:440" ht="14.25" customHeight="1">
      <c r="A561" s="2"/>
      <c r="B561" s="166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</row>
    <row r="562" spans="1:440" ht="14.25" customHeight="1">
      <c r="A562" s="2"/>
      <c r="B562" s="166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</row>
    <row r="563" spans="1:440" ht="14.25" customHeight="1">
      <c r="A563" s="2"/>
      <c r="B563" s="166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</row>
    <row r="564" spans="1:440" ht="14.25" customHeight="1">
      <c r="A564" s="2"/>
      <c r="B564" s="166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</row>
    <row r="565" spans="1:440" ht="14.25" customHeight="1">
      <c r="A565" s="2"/>
      <c r="B565" s="166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</row>
    <row r="566" spans="1:440" ht="14.25" customHeight="1">
      <c r="A566" s="2"/>
      <c r="B566" s="166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</row>
    <row r="567" spans="1:440" ht="14.25" customHeight="1">
      <c r="A567" s="2"/>
      <c r="B567" s="166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</row>
    <row r="568" spans="1:440" ht="14.25" customHeight="1">
      <c r="A568" s="2"/>
      <c r="B568" s="166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</row>
    <row r="569" spans="1:440" ht="14.25" customHeight="1">
      <c r="A569" s="2"/>
      <c r="B569" s="166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</row>
    <row r="570" spans="1:440" ht="14.25" customHeight="1">
      <c r="A570" s="2"/>
      <c r="B570" s="166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</row>
    <row r="571" spans="1:440" ht="14.25" customHeight="1">
      <c r="A571" s="2"/>
      <c r="B571" s="166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</row>
    <row r="572" spans="1:440" ht="14.25" customHeight="1">
      <c r="A572" s="2"/>
      <c r="B572" s="166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</row>
    <row r="573" spans="1:440" ht="14.25" customHeight="1">
      <c r="A573" s="2"/>
      <c r="B573" s="166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</row>
    <row r="574" spans="1:440" ht="14.25" customHeight="1">
      <c r="A574" s="2"/>
      <c r="B574" s="166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</row>
    <row r="575" spans="1:440" ht="14.25" customHeight="1">
      <c r="A575" s="2"/>
      <c r="B575" s="166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</row>
    <row r="576" spans="1:440" ht="14.25" customHeight="1">
      <c r="A576" s="2"/>
      <c r="B576" s="166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</row>
    <row r="577" spans="1:440" ht="14.25" customHeight="1">
      <c r="A577" s="2"/>
      <c r="B577" s="166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</row>
    <row r="578" spans="1:440" ht="14.25" customHeight="1">
      <c r="A578" s="2"/>
      <c r="B578" s="166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</row>
    <row r="579" spans="1:440" ht="14.25" customHeight="1">
      <c r="A579" s="2"/>
      <c r="B579" s="166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</row>
    <row r="580" spans="1:440" ht="14.25" customHeight="1">
      <c r="A580" s="2"/>
      <c r="B580" s="166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</row>
    <row r="581" spans="1:440" ht="14.25" customHeight="1">
      <c r="A581" s="2"/>
      <c r="B581" s="166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</row>
    <row r="582" spans="1:440" ht="14.25" customHeight="1">
      <c r="A582" s="2"/>
      <c r="B582" s="166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</row>
    <row r="583" spans="1:440" ht="14.25" customHeight="1">
      <c r="A583" s="2"/>
      <c r="B583" s="166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</row>
    <row r="584" spans="1:440" ht="14.25" customHeight="1">
      <c r="A584" s="2"/>
      <c r="B584" s="166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</row>
    <row r="585" spans="1:440" ht="14.25" customHeight="1">
      <c r="A585" s="2"/>
      <c r="B585" s="166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</row>
    <row r="586" spans="1:440" ht="14.25" customHeight="1">
      <c r="A586" s="2"/>
      <c r="B586" s="166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</row>
    <row r="587" spans="1:440" ht="14.25" customHeight="1">
      <c r="A587" s="2"/>
      <c r="B587" s="166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</row>
    <row r="588" spans="1:440" ht="14.25" customHeight="1">
      <c r="A588" s="2"/>
      <c r="B588" s="166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</row>
    <row r="589" spans="1:440" ht="14.25" customHeight="1">
      <c r="A589" s="2"/>
      <c r="B589" s="166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</row>
    <row r="590" spans="1:440" ht="14.25" customHeight="1">
      <c r="A590" s="2"/>
      <c r="B590" s="166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</row>
    <row r="591" spans="1:440" ht="14.25" customHeight="1">
      <c r="A591" s="2"/>
      <c r="B591" s="166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</row>
    <row r="592" spans="1:440" ht="14.25" customHeight="1">
      <c r="A592" s="2"/>
      <c r="B592" s="166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</row>
    <row r="593" spans="1:440" ht="14.25" customHeight="1">
      <c r="A593" s="2"/>
      <c r="B593" s="166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</row>
    <row r="594" spans="1:440" ht="14.25" customHeight="1">
      <c r="A594" s="2"/>
      <c r="B594" s="166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</row>
    <row r="595" spans="1:440" ht="14.25" customHeight="1">
      <c r="A595" s="2"/>
      <c r="B595" s="166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</row>
    <row r="596" spans="1:440" ht="14.25" customHeight="1">
      <c r="A596" s="2"/>
      <c r="B596" s="166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</row>
    <row r="597" spans="1:440" ht="14.25" customHeight="1">
      <c r="A597" s="2"/>
      <c r="B597" s="166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</row>
    <row r="598" spans="1:440" ht="14.25" customHeight="1">
      <c r="A598" s="2"/>
      <c r="B598" s="166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</row>
    <row r="599" spans="1:440" ht="14.25" customHeight="1">
      <c r="A599" s="2"/>
      <c r="B599" s="166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</row>
    <row r="600" spans="1:440" ht="14.25" customHeight="1">
      <c r="A600" s="2"/>
      <c r="B600" s="166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</row>
    <row r="601" spans="1:440" ht="14.25" customHeight="1">
      <c r="A601" s="2"/>
      <c r="B601" s="166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</row>
    <row r="602" spans="1:440" ht="14.25" customHeight="1">
      <c r="A602" s="2"/>
      <c r="B602" s="166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</row>
    <row r="603" spans="1:440" ht="14.25" customHeight="1">
      <c r="A603" s="2"/>
      <c r="B603" s="166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</row>
    <row r="604" spans="1:440" ht="14.25" customHeight="1">
      <c r="A604" s="2"/>
      <c r="B604" s="166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</row>
    <row r="605" spans="1:440" ht="14.25" customHeight="1">
      <c r="A605" s="2"/>
      <c r="B605" s="166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</row>
    <row r="606" spans="1:440" ht="14.25" customHeight="1">
      <c r="A606" s="2"/>
      <c r="B606" s="166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</row>
    <row r="607" spans="1:440" ht="14.25" customHeight="1">
      <c r="A607" s="2"/>
      <c r="B607" s="166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</row>
    <row r="608" spans="1:440" ht="14.25" customHeight="1">
      <c r="A608" s="2"/>
      <c r="B608" s="166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</row>
    <row r="609" spans="1:440" ht="14.25" customHeight="1">
      <c r="A609" s="2"/>
      <c r="B609" s="166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</row>
    <row r="610" spans="1:440" ht="14.25" customHeight="1">
      <c r="A610" s="2"/>
      <c r="B610" s="166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</row>
    <row r="611" spans="1:440" ht="14.25" customHeight="1">
      <c r="A611" s="2"/>
      <c r="B611" s="166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</row>
    <row r="612" spans="1:440" ht="14.25" customHeight="1">
      <c r="A612" s="2"/>
      <c r="B612" s="166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</row>
    <row r="613" spans="1:440" ht="14.25" customHeight="1">
      <c r="A613" s="2"/>
      <c r="B613" s="166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</row>
    <row r="614" spans="1:440" ht="14.25" customHeight="1">
      <c r="A614" s="2"/>
      <c r="B614" s="166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</row>
    <row r="615" spans="1:440" ht="14.25" customHeight="1">
      <c r="A615" s="2"/>
      <c r="B615" s="166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</row>
    <row r="616" spans="1:440" ht="14.25" customHeight="1">
      <c r="A616" s="2"/>
      <c r="B616" s="166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</row>
    <row r="617" spans="1:440" ht="14.25" customHeight="1">
      <c r="A617" s="2"/>
      <c r="B617" s="166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</row>
    <row r="618" spans="1:440" ht="14.25" customHeight="1">
      <c r="A618" s="2"/>
      <c r="B618" s="166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</row>
    <row r="619" spans="1:440" ht="14.25" customHeight="1">
      <c r="A619" s="2"/>
      <c r="B619" s="166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</row>
    <row r="620" spans="1:440" ht="14.25" customHeight="1">
      <c r="A620" s="2"/>
      <c r="B620" s="166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</row>
    <row r="621" spans="1:440" ht="14.25" customHeight="1">
      <c r="A621" s="2"/>
      <c r="B621" s="166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</row>
    <row r="622" spans="1:440" ht="14.25" customHeight="1">
      <c r="A622" s="2"/>
      <c r="B622" s="166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</row>
    <row r="623" spans="1:440" ht="14.25" customHeight="1">
      <c r="A623" s="2"/>
      <c r="B623" s="166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</row>
    <row r="624" spans="1:440" ht="14.25" customHeight="1">
      <c r="A624" s="2"/>
      <c r="B624" s="166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</row>
    <row r="625" spans="1:440" ht="14.25" customHeight="1">
      <c r="A625" s="2"/>
      <c r="B625" s="166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</row>
    <row r="626" spans="1:440" ht="14.25" customHeight="1">
      <c r="A626" s="2"/>
      <c r="B626" s="166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</row>
    <row r="627" spans="1:440" ht="14.25" customHeight="1">
      <c r="A627" s="2"/>
      <c r="B627" s="166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</row>
    <row r="628" spans="1:440" ht="14.25" customHeight="1">
      <c r="A628" s="2"/>
      <c r="B628" s="166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</row>
    <row r="629" spans="1:440" ht="14.25" customHeight="1">
      <c r="A629" s="2"/>
      <c r="B629" s="166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</row>
    <row r="630" spans="1:440" ht="14.25" customHeight="1">
      <c r="A630" s="2"/>
      <c r="B630" s="166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</row>
    <row r="631" spans="1:440" ht="14.25" customHeight="1">
      <c r="A631" s="2"/>
      <c r="B631" s="166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</row>
    <row r="632" spans="1:440" ht="14.25" customHeight="1">
      <c r="A632" s="2"/>
      <c r="B632" s="166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</row>
    <row r="633" spans="1:440" ht="14.25" customHeight="1">
      <c r="A633" s="2"/>
      <c r="B633" s="166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</row>
    <row r="634" spans="1:440" ht="14.25" customHeight="1">
      <c r="A634" s="2"/>
      <c r="B634" s="166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</row>
    <row r="635" spans="1:440" ht="14.25" customHeight="1">
      <c r="A635" s="2"/>
      <c r="B635" s="166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</row>
    <row r="636" spans="1:440" ht="14.25" customHeight="1">
      <c r="A636" s="2"/>
      <c r="B636" s="166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</row>
    <row r="637" spans="1:440" ht="14.25" customHeight="1">
      <c r="A637" s="2"/>
      <c r="B637" s="166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</row>
    <row r="638" spans="1:440" ht="14.25" customHeight="1">
      <c r="A638" s="2"/>
      <c r="B638" s="166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</row>
    <row r="639" spans="1:440" ht="14.25" customHeight="1">
      <c r="A639" s="2"/>
      <c r="B639" s="166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</row>
    <row r="640" spans="1:440" ht="14.25" customHeight="1">
      <c r="A640" s="2"/>
      <c r="B640" s="166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</row>
    <row r="641" spans="1:440" ht="14.25" customHeight="1">
      <c r="A641" s="2"/>
      <c r="B641" s="166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</row>
    <row r="642" spans="1:440" ht="14.25" customHeight="1">
      <c r="A642" s="2"/>
      <c r="B642" s="166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</row>
    <row r="643" spans="1:440" ht="14.25" customHeight="1">
      <c r="A643" s="2"/>
      <c r="B643" s="166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</row>
    <row r="644" spans="1:440" ht="14.25" customHeight="1">
      <c r="A644" s="2"/>
      <c r="B644" s="166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</row>
    <row r="645" spans="1:440" ht="14.25" customHeight="1">
      <c r="A645" s="2"/>
      <c r="B645" s="166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</row>
    <row r="646" spans="1:440" ht="14.25" customHeight="1">
      <c r="A646" s="2"/>
      <c r="B646" s="166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</row>
    <row r="647" spans="1:440" ht="14.25" customHeight="1">
      <c r="A647" s="2"/>
      <c r="B647" s="166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</row>
    <row r="648" spans="1:440" ht="14.25" customHeight="1">
      <c r="A648" s="2"/>
      <c r="B648" s="166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</row>
    <row r="649" spans="1:440" ht="14.25" customHeight="1">
      <c r="A649" s="2"/>
      <c r="B649" s="166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</row>
    <row r="650" spans="1:440" ht="14.25" customHeight="1">
      <c r="A650" s="2"/>
      <c r="B650" s="166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</row>
    <row r="651" spans="1:440" ht="14.25" customHeight="1">
      <c r="A651" s="2"/>
      <c r="B651" s="166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</row>
    <row r="652" spans="1:440" ht="14.25" customHeight="1">
      <c r="A652" s="2"/>
      <c r="B652" s="166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</row>
    <row r="653" spans="1:440" ht="14.25" customHeight="1">
      <c r="A653" s="2"/>
      <c r="B653" s="166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</row>
    <row r="654" spans="1:440" ht="14.25" customHeight="1">
      <c r="A654" s="2"/>
      <c r="B654" s="166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</row>
    <row r="655" spans="1:440" ht="14.25" customHeight="1">
      <c r="A655" s="2"/>
      <c r="B655" s="166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</row>
    <row r="656" spans="1:440" ht="14.25" customHeight="1">
      <c r="A656" s="2"/>
      <c r="B656" s="166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</row>
    <row r="657" spans="1:440" ht="14.25" customHeight="1">
      <c r="A657" s="2"/>
      <c r="B657" s="166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</row>
    <row r="658" spans="1:440" ht="14.25" customHeight="1">
      <c r="A658" s="2"/>
      <c r="B658" s="166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</row>
    <row r="659" spans="1:440" ht="14.25" customHeight="1">
      <c r="A659" s="2"/>
      <c r="B659" s="166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</row>
    <row r="660" spans="1:440" ht="14.25" customHeight="1">
      <c r="A660" s="2"/>
      <c r="B660" s="166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</row>
    <row r="661" spans="1:440" ht="14.25" customHeight="1">
      <c r="A661" s="2"/>
      <c r="B661" s="166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</row>
    <row r="662" spans="1:440" ht="14.25" customHeight="1">
      <c r="A662" s="2"/>
      <c r="B662" s="166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</row>
    <row r="663" spans="1:440" ht="14.25" customHeight="1">
      <c r="A663" s="2"/>
      <c r="B663" s="166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</row>
    <row r="664" spans="1:440" ht="14.25" customHeight="1">
      <c r="A664" s="2"/>
      <c r="B664" s="166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</row>
    <row r="665" spans="1:440" ht="14.25" customHeight="1">
      <c r="A665" s="2"/>
      <c r="B665" s="166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</row>
    <row r="666" spans="1:440" ht="14.25" customHeight="1">
      <c r="A666" s="2"/>
      <c r="B666" s="166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</row>
    <row r="667" spans="1:440" ht="14.25" customHeight="1">
      <c r="A667" s="2"/>
      <c r="B667" s="166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</row>
    <row r="668" spans="1:440" ht="14.25" customHeight="1">
      <c r="A668" s="2"/>
      <c r="B668" s="166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</row>
    <row r="669" spans="1:440" ht="14.25" customHeight="1">
      <c r="A669" s="2"/>
      <c r="B669" s="166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</row>
    <row r="670" spans="1:440" ht="14.25" customHeight="1">
      <c r="A670" s="2"/>
      <c r="B670" s="166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</row>
    <row r="671" spans="1:440" ht="14.25" customHeight="1">
      <c r="A671" s="2"/>
      <c r="B671" s="166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</row>
    <row r="672" spans="1:440" ht="14.25" customHeight="1">
      <c r="A672" s="2"/>
      <c r="B672" s="166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</row>
    <row r="673" spans="1:440" ht="14.25" customHeight="1">
      <c r="A673" s="2"/>
      <c r="B673" s="166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</row>
    <row r="674" spans="1:440" ht="14.25" customHeight="1">
      <c r="A674" s="2"/>
      <c r="B674" s="166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</row>
    <row r="675" spans="1:440" ht="14.25" customHeight="1">
      <c r="A675" s="2"/>
      <c r="B675" s="166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</row>
    <row r="676" spans="1:440" ht="14.25" customHeight="1">
      <c r="A676" s="2"/>
      <c r="B676" s="166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</row>
    <row r="677" spans="1:440" ht="14.25" customHeight="1">
      <c r="A677" s="2"/>
      <c r="B677" s="166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</row>
    <row r="678" spans="1:440" ht="14.25" customHeight="1">
      <c r="A678" s="2"/>
      <c r="B678" s="166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</row>
    <row r="679" spans="1:440" ht="14.25" customHeight="1">
      <c r="A679" s="2"/>
      <c r="B679" s="166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</row>
    <row r="680" spans="1:440" ht="14.25" customHeight="1">
      <c r="A680" s="2"/>
      <c r="B680" s="166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</row>
    <row r="681" spans="1:440" ht="14.25" customHeight="1">
      <c r="A681" s="2"/>
      <c r="B681" s="166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</row>
    <row r="682" spans="1:440" ht="14.25" customHeight="1">
      <c r="A682" s="2"/>
      <c r="B682" s="166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</row>
    <row r="683" spans="1:440" ht="14.25" customHeight="1">
      <c r="A683" s="2"/>
      <c r="B683" s="166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</row>
    <row r="684" spans="1:440" ht="14.25" customHeight="1">
      <c r="A684" s="2"/>
      <c r="B684" s="166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</row>
    <row r="685" spans="1:440" ht="14.25" customHeight="1">
      <c r="A685" s="2"/>
      <c r="B685" s="166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</row>
    <row r="686" spans="1:440" ht="14.25" customHeight="1">
      <c r="A686" s="2"/>
      <c r="B686" s="166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</row>
    <row r="687" spans="1:440" ht="14.25" customHeight="1">
      <c r="A687" s="2"/>
      <c r="B687" s="166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</row>
    <row r="688" spans="1:440" ht="14.25" customHeight="1">
      <c r="A688" s="2"/>
      <c r="B688" s="166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</row>
    <row r="689" spans="1:440" ht="14.25" customHeight="1">
      <c r="A689" s="2"/>
      <c r="B689" s="166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</row>
    <row r="690" spans="1:440" ht="14.25" customHeight="1">
      <c r="A690" s="2"/>
      <c r="B690" s="166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</row>
    <row r="691" spans="1:440" ht="14.25" customHeight="1">
      <c r="A691" s="2"/>
      <c r="B691" s="166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</row>
    <row r="692" spans="1:440" ht="14.25" customHeight="1">
      <c r="A692" s="2"/>
      <c r="B692" s="166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</row>
    <row r="693" spans="1:440" ht="14.25" customHeight="1">
      <c r="A693" s="2"/>
      <c r="B693" s="166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</row>
    <row r="694" spans="1:440" ht="14.25" customHeight="1">
      <c r="A694" s="2"/>
      <c r="B694" s="166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</row>
    <row r="695" spans="1:440" ht="14.25" customHeight="1">
      <c r="A695" s="2"/>
      <c r="B695" s="166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</row>
    <row r="696" spans="1:440" ht="14.25" customHeight="1">
      <c r="A696" s="2"/>
      <c r="B696" s="166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</row>
    <row r="697" spans="1:440" ht="14.25" customHeight="1">
      <c r="A697" s="2"/>
      <c r="B697" s="166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</row>
    <row r="698" spans="1:440" ht="14.25" customHeight="1">
      <c r="A698" s="2"/>
      <c r="B698" s="166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</row>
    <row r="699" spans="1:440" ht="14.25" customHeight="1">
      <c r="A699" s="2"/>
      <c r="B699" s="166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</row>
    <row r="700" spans="1:440" ht="14.25" customHeight="1">
      <c r="A700" s="2"/>
      <c r="B700" s="166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</row>
    <row r="701" spans="1:440" ht="14.25" customHeight="1">
      <c r="A701" s="2"/>
      <c r="B701" s="166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</row>
    <row r="702" spans="1:440" ht="14.25" customHeight="1">
      <c r="A702" s="2"/>
      <c r="B702" s="166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</row>
    <row r="703" spans="1:440" ht="14.25" customHeight="1">
      <c r="A703" s="2"/>
      <c r="B703" s="166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</row>
    <row r="704" spans="1:440" ht="14.25" customHeight="1">
      <c r="A704" s="2"/>
      <c r="B704" s="166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</row>
    <row r="705" spans="1:440" ht="14.25" customHeight="1">
      <c r="A705" s="2"/>
      <c r="B705" s="166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</row>
    <row r="706" spans="1:440" ht="14.25" customHeight="1">
      <c r="A706" s="2"/>
      <c r="B706" s="166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</row>
    <row r="707" spans="1:440" ht="14.25" customHeight="1">
      <c r="A707" s="2"/>
      <c r="B707" s="166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</row>
    <row r="708" spans="1:440" ht="14.25" customHeight="1">
      <c r="A708" s="2"/>
      <c r="B708" s="166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</row>
    <row r="709" spans="1:440" ht="14.25" customHeight="1">
      <c r="A709" s="2"/>
      <c r="B709" s="166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</row>
    <row r="710" spans="1:440" ht="14.25" customHeight="1">
      <c r="A710" s="2"/>
      <c r="B710" s="166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</row>
    <row r="711" spans="1:440" ht="14.25" customHeight="1">
      <c r="A711" s="2"/>
      <c r="B711" s="166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</row>
    <row r="712" spans="1:440" ht="14.25" customHeight="1">
      <c r="A712" s="2"/>
      <c r="B712" s="166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</row>
    <row r="713" spans="1:440" ht="14.25" customHeight="1">
      <c r="A713" s="2"/>
      <c r="B713" s="166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</row>
    <row r="714" spans="1:440" ht="14.25" customHeight="1">
      <c r="A714" s="2"/>
      <c r="B714" s="166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</row>
    <row r="715" spans="1:440" ht="14.25" customHeight="1">
      <c r="A715" s="2"/>
      <c r="B715" s="166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</row>
    <row r="716" spans="1:440" ht="14.25" customHeight="1">
      <c r="A716" s="2"/>
      <c r="B716" s="166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</row>
    <row r="717" spans="1:440" ht="14.25" customHeight="1">
      <c r="A717" s="2"/>
      <c r="B717" s="166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</row>
    <row r="718" spans="1:440" ht="14.25" customHeight="1">
      <c r="A718" s="2"/>
      <c r="B718" s="166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</row>
    <row r="719" spans="1:440" ht="14.25" customHeight="1">
      <c r="A719" s="2"/>
      <c r="B719" s="166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</row>
    <row r="720" spans="1:440" ht="14.25" customHeight="1">
      <c r="A720" s="2"/>
      <c r="B720" s="166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</row>
    <row r="721" spans="1:440" ht="14.25" customHeight="1">
      <c r="A721" s="2"/>
      <c r="B721" s="166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</row>
    <row r="722" spans="1:440" ht="14.25" customHeight="1">
      <c r="A722" s="2"/>
      <c r="B722" s="166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</row>
    <row r="723" spans="1:440" ht="14.25" customHeight="1">
      <c r="A723" s="2"/>
      <c r="B723" s="166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</row>
    <row r="724" spans="1:440" ht="14.25" customHeight="1">
      <c r="A724" s="2"/>
      <c r="B724" s="166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</row>
    <row r="725" spans="1:440" ht="14.25" customHeight="1">
      <c r="A725" s="2"/>
      <c r="B725" s="166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</row>
    <row r="726" spans="1:440" ht="14.25" customHeight="1">
      <c r="A726" s="2"/>
      <c r="B726" s="166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</row>
    <row r="727" spans="1:440" ht="14.25" customHeight="1">
      <c r="A727" s="2"/>
      <c r="B727" s="166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</row>
    <row r="728" spans="1:440" ht="14.25" customHeight="1">
      <c r="A728" s="2"/>
      <c r="B728" s="166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</row>
    <row r="729" spans="1:440" ht="14.25" customHeight="1">
      <c r="A729" s="2"/>
      <c r="B729" s="166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</row>
    <row r="730" spans="1:440" ht="14.25" customHeight="1">
      <c r="A730" s="2"/>
      <c r="B730" s="166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</row>
    <row r="731" spans="1:440" ht="14.25" customHeight="1">
      <c r="A731" s="2"/>
      <c r="B731" s="166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</row>
    <row r="732" spans="1:440" ht="14.25" customHeight="1">
      <c r="A732" s="2"/>
      <c r="B732" s="166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</row>
    <row r="733" spans="1:440" ht="14.25" customHeight="1">
      <c r="A733" s="2"/>
      <c r="B733" s="166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</row>
    <row r="734" spans="1:440" ht="14.25" customHeight="1">
      <c r="A734" s="2"/>
      <c r="B734" s="166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</row>
    <row r="735" spans="1:440" ht="14.25" customHeight="1">
      <c r="A735" s="2"/>
      <c r="B735" s="166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</row>
    <row r="736" spans="1:440" ht="14.25" customHeight="1">
      <c r="A736" s="2"/>
      <c r="B736" s="166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</row>
    <row r="737" spans="1:440" ht="14.25" customHeight="1">
      <c r="A737" s="2"/>
      <c r="B737" s="166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</row>
    <row r="738" spans="1:440" ht="14.25" customHeight="1">
      <c r="A738" s="2"/>
      <c r="B738" s="166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</row>
    <row r="739" spans="1:440" ht="14.25" customHeight="1">
      <c r="A739" s="2"/>
      <c r="B739" s="166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</row>
    <row r="740" spans="1:440" ht="14.25" customHeight="1">
      <c r="A740" s="2"/>
      <c r="B740" s="166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</row>
    <row r="741" spans="1:440" ht="14.25" customHeight="1">
      <c r="A741" s="2"/>
      <c r="B741" s="166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</row>
    <row r="742" spans="1:440" ht="14.25" customHeight="1">
      <c r="A742" s="2"/>
      <c r="B742" s="166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</row>
    <row r="743" spans="1:440" ht="14.25" customHeight="1">
      <c r="A743" s="2"/>
      <c r="B743" s="166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</row>
    <row r="744" spans="1:440" ht="14.25" customHeight="1">
      <c r="A744" s="2"/>
      <c r="B744" s="166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</row>
    <row r="745" spans="1:440" ht="14.25" customHeight="1">
      <c r="A745" s="2"/>
      <c r="B745" s="166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</row>
    <row r="746" spans="1:440" ht="14.25" customHeight="1">
      <c r="A746" s="2"/>
      <c r="B746" s="166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</row>
    <row r="747" spans="1:440" ht="14.25" customHeight="1">
      <c r="A747" s="2"/>
      <c r="B747" s="166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</row>
    <row r="748" spans="1:440" ht="14.25" customHeight="1">
      <c r="A748" s="2"/>
      <c r="B748" s="166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</row>
    <row r="749" spans="1:440" ht="14.25" customHeight="1">
      <c r="A749" s="2"/>
      <c r="B749" s="166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</row>
    <row r="750" spans="1:440" ht="14.25" customHeight="1">
      <c r="A750" s="2"/>
      <c r="B750" s="166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</row>
    <row r="751" spans="1:440" ht="14.25" customHeight="1">
      <c r="A751" s="2"/>
      <c r="B751" s="166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</row>
    <row r="752" spans="1:440" ht="14.25" customHeight="1">
      <c r="A752" s="2"/>
      <c r="B752" s="166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</row>
    <row r="753" spans="1:440" ht="14.25" customHeight="1">
      <c r="A753" s="2"/>
      <c r="B753" s="166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</row>
    <row r="754" spans="1:440" ht="14.25" customHeight="1">
      <c r="A754" s="2"/>
      <c r="B754" s="166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</row>
    <row r="755" spans="1:440" ht="14.25" customHeight="1">
      <c r="A755" s="2"/>
      <c r="B755" s="166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</row>
    <row r="756" spans="1:440" ht="14.25" customHeight="1">
      <c r="A756" s="2"/>
      <c r="B756" s="166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</row>
    <row r="757" spans="1:440" ht="14.25" customHeight="1">
      <c r="A757" s="2"/>
      <c r="B757" s="166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</row>
    <row r="758" spans="1:440" ht="14.25" customHeight="1">
      <c r="A758" s="2"/>
      <c r="B758" s="166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</row>
    <row r="759" spans="1:440" ht="14.25" customHeight="1">
      <c r="A759" s="2"/>
      <c r="B759" s="166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</row>
    <row r="760" spans="1:440" ht="14.25" customHeight="1">
      <c r="A760" s="2"/>
      <c r="B760" s="166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</row>
    <row r="761" spans="1:440" ht="14.25" customHeight="1">
      <c r="A761" s="2"/>
      <c r="B761" s="166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</row>
    <row r="762" spans="1:440" ht="14.25" customHeight="1">
      <c r="A762" s="2"/>
      <c r="B762" s="166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</row>
    <row r="763" spans="1:440" ht="14.25" customHeight="1">
      <c r="A763" s="2"/>
      <c r="B763" s="166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</row>
    <row r="764" spans="1:440" ht="14.25" customHeight="1">
      <c r="A764" s="2"/>
      <c r="B764" s="166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</row>
    <row r="765" spans="1:440" ht="14.25" customHeight="1">
      <c r="A765" s="2"/>
      <c r="B765" s="166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</row>
    <row r="766" spans="1:440" ht="14.25" customHeight="1">
      <c r="A766" s="2"/>
      <c r="B766" s="166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</row>
    <row r="767" spans="1:440" ht="14.25" customHeight="1">
      <c r="A767" s="2"/>
      <c r="B767" s="166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</row>
    <row r="768" spans="1:440" ht="14.25" customHeight="1">
      <c r="A768" s="2"/>
      <c r="B768" s="166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</row>
    <row r="769" spans="1:440" ht="14.25" customHeight="1">
      <c r="A769" s="2"/>
      <c r="B769" s="166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</row>
    <row r="770" spans="1:440" ht="14.25" customHeight="1">
      <c r="A770" s="2"/>
      <c r="B770" s="166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</row>
    <row r="771" spans="1:440" ht="14.25" customHeight="1">
      <c r="A771" s="2"/>
      <c r="B771" s="166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</row>
    <row r="772" spans="1:440" ht="14.25" customHeight="1">
      <c r="A772" s="2"/>
      <c r="B772" s="166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</row>
    <row r="773" spans="1:440" ht="14.25" customHeight="1">
      <c r="A773" s="2"/>
      <c r="B773" s="166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</row>
    <row r="774" spans="1:440" ht="14.25" customHeight="1">
      <c r="A774" s="2"/>
      <c r="B774" s="166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</row>
    <row r="775" spans="1:440" ht="14.25" customHeight="1">
      <c r="A775" s="2"/>
      <c r="B775" s="166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</row>
    <row r="776" spans="1:440" ht="14.25" customHeight="1">
      <c r="A776" s="2"/>
      <c r="B776" s="166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</row>
    <row r="777" spans="1:440" ht="14.25" customHeight="1">
      <c r="A777" s="2"/>
      <c r="B777" s="166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</row>
    <row r="778" spans="1:440" ht="14.25" customHeight="1">
      <c r="A778" s="2"/>
      <c r="B778" s="166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</row>
    <row r="779" spans="1:440" ht="14.25" customHeight="1">
      <c r="A779" s="2"/>
      <c r="B779" s="166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</row>
    <row r="780" spans="1:440" ht="14.25" customHeight="1">
      <c r="A780" s="2"/>
      <c r="B780" s="166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</row>
    <row r="781" spans="1:440" ht="14.25" customHeight="1">
      <c r="A781" s="2"/>
      <c r="B781" s="166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</row>
    <row r="782" spans="1:440" ht="14.25" customHeight="1">
      <c r="A782" s="2"/>
      <c r="B782" s="166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</row>
    <row r="783" spans="1:440" ht="14.25" customHeight="1">
      <c r="A783" s="2"/>
      <c r="B783" s="166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</row>
    <row r="784" spans="1:440" ht="14.25" customHeight="1">
      <c r="A784" s="2"/>
      <c r="B784" s="166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</row>
    <row r="785" spans="1:440" ht="14.25" customHeight="1">
      <c r="A785" s="2"/>
      <c r="B785" s="166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</row>
    <row r="786" spans="1:440" ht="14.25" customHeight="1">
      <c r="A786" s="2"/>
      <c r="B786" s="166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</row>
    <row r="787" spans="1:440" ht="14.25" customHeight="1">
      <c r="A787" s="2"/>
      <c r="B787" s="166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</row>
    <row r="788" spans="1:440" ht="14.25" customHeight="1">
      <c r="A788" s="2"/>
      <c r="B788" s="166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</row>
    <row r="789" spans="1:440" ht="14.25" customHeight="1">
      <c r="A789" s="2"/>
      <c r="B789" s="166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</row>
    <row r="790" spans="1:440" ht="14.25" customHeight="1">
      <c r="A790" s="2"/>
      <c r="B790" s="166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</row>
    <row r="791" spans="1:440" ht="14.25" customHeight="1">
      <c r="A791" s="2"/>
      <c r="B791" s="166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</row>
    <row r="792" spans="1:440" ht="14.25" customHeight="1">
      <c r="A792" s="2"/>
      <c r="B792" s="166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</row>
    <row r="793" spans="1:440" ht="14.25" customHeight="1">
      <c r="A793" s="2"/>
      <c r="B793" s="166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</row>
    <row r="794" spans="1:440" ht="14.25" customHeight="1">
      <c r="A794" s="2"/>
      <c r="B794" s="166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</row>
    <row r="795" spans="1:440" ht="14.25" customHeight="1">
      <c r="A795" s="2"/>
      <c r="B795" s="166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</row>
    <row r="796" spans="1:440" ht="14.25" customHeight="1">
      <c r="A796" s="2"/>
      <c r="B796" s="166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</row>
    <row r="797" spans="1:440" ht="14.25" customHeight="1">
      <c r="A797" s="2"/>
      <c r="B797" s="166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</row>
    <row r="798" spans="1:440" ht="14.25" customHeight="1">
      <c r="A798" s="2"/>
      <c r="B798" s="166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</row>
    <row r="799" spans="1:440" ht="14.25" customHeight="1">
      <c r="A799" s="2"/>
      <c r="B799" s="166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</row>
    <row r="800" spans="1:440" ht="14.25" customHeight="1">
      <c r="A800" s="2"/>
      <c r="B800" s="166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</row>
    <row r="801" spans="1:440" ht="14.25" customHeight="1">
      <c r="A801" s="2"/>
      <c r="B801" s="166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</row>
    <row r="802" spans="1:440" ht="14.25" customHeight="1">
      <c r="A802" s="2"/>
      <c r="B802" s="166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</row>
    <row r="803" spans="1:440" ht="14.25" customHeight="1">
      <c r="A803" s="2"/>
      <c r="B803" s="166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</row>
    <row r="804" spans="1:440" ht="14.25" customHeight="1">
      <c r="A804" s="2"/>
      <c r="B804" s="166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</row>
    <row r="805" spans="1:440" ht="14.25" customHeight="1">
      <c r="A805" s="2"/>
      <c r="B805" s="166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</row>
    <row r="806" spans="1:440" ht="14.25" customHeight="1">
      <c r="A806" s="2"/>
      <c r="B806" s="166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</row>
    <row r="807" spans="1:440" ht="14.25" customHeight="1">
      <c r="A807" s="2"/>
      <c r="B807" s="166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</row>
    <row r="808" spans="1:440" ht="14.25" customHeight="1">
      <c r="A808" s="2"/>
      <c r="B808" s="166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</row>
    <row r="809" spans="1:440" ht="14.25" customHeight="1">
      <c r="A809" s="2"/>
      <c r="B809" s="166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</row>
    <row r="810" spans="1:440" ht="14.25" customHeight="1">
      <c r="A810" s="2"/>
      <c r="B810" s="166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</row>
    <row r="811" spans="1:440" ht="14.25" customHeight="1">
      <c r="A811" s="2"/>
      <c r="B811" s="166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</row>
    <row r="812" spans="1:440" ht="14.25" customHeight="1">
      <c r="A812" s="2"/>
      <c r="B812" s="166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</row>
    <row r="813" spans="1:440" ht="14.25" customHeight="1">
      <c r="A813" s="2"/>
      <c r="B813" s="166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</row>
    <row r="814" spans="1:440" ht="14.25" customHeight="1">
      <c r="A814" s="2"/>
      <c r="B814" s="166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</row>
    <row r="815" spans="1:440" ht="14.25" customHeight="1">
      <c r="A815" s="2"/>
      <c r="B815" s="166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</row>
    <row r="816" spans="1:440" ht="14.25" customHeight="1">
      <c r="A816" s="2"/>
      <c r="B816" s="166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</row>
    <row r="817" spans="1:440" ht="14.25" customHeight="1">
      <c r="A817" s="2"/>
      <c r="B817" s="166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</row>
    <row r="818" spans="1:440" ht="14.25" customHeight="1">
      <c r="A818" s="2"/>
      <c r="B818" s="166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</row>
    <row r="819" spans="1:440" ht="14.25" customHeight="1">
      <c r="A819" s="2"/>
      <c r="B819" s="166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</row>
    <row r="820" spans="1:440" ht="14.25" customHeight="1">
      <c r="A820" s="2"/>
      <c r="B820" s="166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</row>
    <row r="821" spans="1:440" ht="14.25" customHeight="1">
      <c r="A821" s="2"/>
      <c r="B821" s="166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</row>
    <row r="822" spans="1:440" ht="14.25" customHeight="1">
      <c r="A822" s="2"/>
      <c r="B822" s="166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</row>
    <row r="823" spans="1:440" ht="14.25" customHeight="1">
      <c r="A823" s="2"/>
      <c r="B823" s="166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</row>
    <row r="824" spans="1:440" ht="14.25" customHeight="1">
      <c r="A824" s="2"/>
      <c r="B824" s="166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</row>
    <row r="825" spans="1:440" ht="14.25" customHeight="1">
      <c r="A825" s="2"/>
      <c r="B825" s="166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</row>
    <row r="826" spans="1:440" ht="14.25" customHeight="1">
      <c r="A826" s="2"/>
      <c r="B826" s="166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</row>
    <row r="827" spans="1:440" ht="14.25" customHeight="1">
      <c r="A827" s="2"/>
      <c r="B827" s="166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</row>
    <row r="828" spans="1:440" ht="14.25" customHeight="1">
      <c r="A828" s="2"/>
      <c r="B828" s="166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</row>
    <row r="829" spans="1:440" ht="14.25" customHeight="1">
      <c r="A829" s="2"/>
      <c r="B829" s="166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</row>
    <row r="830" spans="1:440" ht="14.25" customHeight="1">
      <c r="A830" s="2"/>
      <c r="B830" s="166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</row>
    <row r="831" spans="1:440" ht="14.25" customHeight="1">
      <c r="A831" s="2"/>
      <c r="B831" s="166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</row>
    <row r="832" spans="1:440" ht="14.25" customHeight="1">
      <c r="A832" s="2"/>
      <c r="B832" s="166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</row>
    <row r="833" spans="1:440" ht="14.25" customHeight="1">
      <c r="A833" s="2"/>
      <c r="B833" s="166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</row>
    <row r="834" spans="1:440" ht="14.25" customHeight="1">
      <c r="A834" s="2"/>
      <c r="B834" s="166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</row>
    <row r="835" spans="1:440" ht="14.25" customHeight="1">
      <c r="A835" s="2"/>
      <c r="B835" s="166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</row>
    <row r="836" spans="1:440" ht="14.25" customHeight="1">
      <c r="A836" s="2"/>
      <c r="B836" s="166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</row>
    <row r="837" spans="1:440" ht="14.25" customHeight="1">
      <c r="A837" s="2"/>
      <c r="B837" s="166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</row>
    <row r="838" spans="1:440" ht="14.25" customHeight="1">
      <c r="A838" s="2"/>
      <c r="B838" s="166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</row>
    <row r="839" spans="1:440" ht="14.25" customHeight="1">
      <c r="A839" s="2"/>
      <c r="B839" s="166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</row>
    <row r="840" spans="1:440" ht="14.25" customHeight="1">
      <c r="A840" s="2"/>
      <c r="B840" s="166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</row>
    <row r="841" spans="1:440" ht="14.25" customHeight="1">
      <c r="A841" s="2"/>
      <c r="B841" s="166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</row>
    <row r="842" spans="1:440" ht="14.25" customHeight="1">
      <c r="A842" s="2"/>
      <c r="B842" s="166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</row>
    <row r="843" spans="1:440" ht="14.25" customHeight="1">
      <c r="A843" s="2"/>
      <c r="B843" s="166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</row>
    <row r="844" spans="1:440" ht="14.25" customHeight="1">
      <c r="A844" s="2"/>
      <c r="B844" s="166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</row>
    <row r="845" spans="1:440" ht="14.25" customHeight="1">
      <c r="A845" s="2"/>
      <c r="B845" s="166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</row>
    <row r="846" spans="1:440" ht="14.25" customHeight="1">
      <c r="A846" s="2"/>
      <c r="B846" s="166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</row>
    <row r="847" spans="1:440" ht="14.25" customHeight="1">
      <c r="A847" s="2"/>
      <c r="B847" s="166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</row>
    <row r="848" spans="1:440" ht="14.25" customHeight="1">
      <c r="A848" s="2"/>
      <c r="B848" s="166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</row>
    <row r="849" spans="1:440" ht="14.25" customHeight="1">
      <c r="A849" s="2"/>
      <c r="B849" s="166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</row>
    <row r="850" spans="1:440" ht="14.25" customHeight="1">
      <c r="A850" s="2"/>
      <c r="B850" s="166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</row>
    <row r="851" spans="1:440" ht="14.25" customHeight="1">
      <c r="A851" s="2"/>
      <c r="B851" s="166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</row>
    <row r="852" spans="1:440" ht="14.25" customHeight="1">
      <c r="A852" s="2"/>
      <c r="B852" s="166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</row>
    <row r="853" spans="1:440" ht="14.25" customHeight="1">
      <c r="A853" s="2"/>
      <c r="B853" s="166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</row>
    <row r="854" spans="1:440" ht="14.25" customHeight="1">
      <c r="A854" s="2"/>
      <c r="B854" s="166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</row>
    <row r="855" spans="1:440" ht="14.25" customHeight="1">
      <c r="A855" s="2"/>
      <c r="B855" s="166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</row>
    <row r="856" spans="1:440" ht="14.25" customHeight="1">
      <c r="A856" s="2"/>
      <c r="B856" s="166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</row>
    <row r="857" spans="1:440" ht="14.25" customHeight="1">
      <c r="A857" s="2"/>
      <c r="B857" s="166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</row>
    <row r="858" spans="1:440" ht="14.25" customHeight="1">
      <c r="A858" s="2"/>
      <c r="B858" s="166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</row>
    <row r="859" spans="1:440" ht="14.25" customHeight="1">
      <c r="A859" s="2"/>
      <c r="B859" s="166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</row>
    <row r="860" spans="1:440" ht="14.25" customHeight="1">
      <c r="A860" s="2"/>
      <c r="B860" s="166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</row>
    <row r="861" spans="1:440" ht="14.25" customHeight="1">
      <c r="A861" s="2"/>
      <c r="B861" s="166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</row>
    <row r="862" spans="1:440" ht="14.25" customHeight="1">
      <c r="A862" s="2"/>
      <c r="B862" s="166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</row>
    <row r="863" spans="1:440" ht="14.25" customHeight="1">
      <c r="A863" s="2"/>
      <c r="B863" s="166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</row>
    <row r="864" spans="1:440" ht="14.25" customHeight="1">
      <c r="A864" s="2"/>
      <c r="B864" s="166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</row>
    <row r="865" spans="1:440" ht="14.25" customHeight="1">
      <c r="A865" s="2"/>
      <c r="B865" s="166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</row>
    <row r="866" spans="1:440" ht="14.25" customHeight="1">
      <c r="A866" s="2"/>
      <c r="B866" s="166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</row>
    <row r="867" spans="1:440" ht="14.25" customHeight="1">
      <c r="A867" s="2"/>
      <c r="B867" s="166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</row>
    <row r="868" spans="1:440" ht="14.25" customHeight="1">
      <c r="A868" s="2"/>
      <c r="B868" s="166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</row>
    <row r="869" spans="1:440" ht="14.25" customHeight="1">
      <c r="A869" s="2"/>
      <c r="B869" s="166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</row>
    <row r="870" spans="1:440" ht="14.25" customHeight="1">
      <c r="A870" s="2"/>
      <c r="B870" s="166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</row>
    <row r="871" spans="1:440" ht="14.25" customHeight="1">
      <c r="A871" s="2"/>
      <c r="B871" s="166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</row>
    <row r="872" spans="1:440" ht="14.25" customHeight="1">
      <c r="A872" s="2"/>
      <c r="B872" s="166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</row>
    <row r="873" spans="1:440" ht="14.25" customHeight="1">
      <c r="A873" s="2"/>
      <c r="B873" s="166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</row>
    <row r="874" spans="1:440" ht="14.25" customHeight="1">
      <c r="A874" s="2"/>
      <c r="B874" s="166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</row>
    <row r="875" spans="1:440" ht="14.25" customHeight="1">
      <c r="A875" s="2"/>
      <c r="B875" s="166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</row>
    <row r="876" spans="1:440" ht="14.25" customHeight="1">
      <c r="A876" s="2"/>
      <c r="B876" s="166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</row>
    <row r="877" spans="1:440" ht="14.25" customHeight="1">
      <c r="A877" s="2"/>
      <c r="B877" s="166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</row>
    <row r="878" spans="1:440" ht="14.25" customHeight="1">
      <c r="A878" s="2"/>
      <c r="B878" s="166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</row>
    <row r="879" spans="1:440" ht="14.25" customHeight="1">
      <c r="A879" s="2"/>
      <c r="B879" s="166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</row>
    <row r="880" spans="1:440" ht="14.25" customHeight="1">
      <c r="A880" s="2"/>
      <c r="B880" s="166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</row>
    <row r="881" spans="1:440" ht="14.25" customHeight="1">
      <c r="A881" s="2"/>
      <c r="B881" s="166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</row>
    <row r="882" spans="1:440" ht="14.25" customHeight="1">
      <c r="A882" s="2"/>
      <c r="B882" s="166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</row>
    <row r="883" spans="1:440" ht="14.25" customHeight="1">
      <c r="A883" s="2"/>
      <c r="B883" s="166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</row>
    <row r="884" spans="1:440" ht="14.25" customHeight="1">
      <c r="A884" s="2"/>
      <c r="B884" s="166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</row>
    <row r="885" spans="1:440" ht="14.25" customHeight="1">
      <c r="A885" s="2"/>
      <c r="B885" s="166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</row>
    <row r="886" spans="1:440" ht="14.25" customHeight="1">
      <c r="A886" s="2"/>
      <c r="B886" s="166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</row>
    <row r="887" spans="1:440" ht="14.25" customHeight="1">
      <c r="A887" s="2"/>
      <c r="B887" s="166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</row>
    <row r="888" spans="1:440" ht="14.25" customHeight="1">
      <c r="A888" s="2"/>
      <c r="B888" s="166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</row>
    <row r="889" spans="1:440" ht="14.25" customHeight="1">
      <c r="A889" s="2"/>
      <c r="B889" s="166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</row>
    <row r="890" spans="1:440" ht="14.25" customHeight="1">
      <c r="A890" s="2"/>
      <c r="B890" s="166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</row>
    <row r="891" spans="1:440" ht="14.25" customHeight="1">
      <c r="A891" s="2"/>
      <c r="B891" s="166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</row>
    <row r="892" spans="1:440" ht="14.25" customHeight="1">
      <c r="A892" s="2"/>
      <c r="B892" s="166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</row>
    <row r="893" spans="1:440" ht="14.25" customHeight="1">
      <c r="A893" s="2"/>
      <c r="B893" s="166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</row>
    <row r="894" spans="1:440" ht="14.25" customHeight="1">
      <c r="A894" s="2"/>
      <c r="B894" s="166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</row>
    <row r="895" spans="1:440" ht="14.25" customHeight="1">
      <c r="A895" s="2"/>
      <c r="B895" s="166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</row>
    <row r="896" spans="1:440" ht="14.25" customHeight="1">
      <c r="A896" s="2"/>
      <c r="B896" s="166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</row>
    <row r="897" spans="1:440" ht="14.25" customHeight="1">
      <c r="A897" s="2"/>
      <c r="B897" s="166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</row>
    <row r="898" spans="1:440" ht="14.25" customHeight="1">
      <c r="A898" s="2"/>
      <c r="B898" s="166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</row>
    <row r="899" spans="1:440" ht="14.25" customHeight="1">
      <c r="A899" s="2"/>
      <c r="B899" s="166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</row>
    <row r="900" spans="1:440" ht="14.25" customHeight="1">
      <c r="A900" s="2"/>
      <c r="B900" s="166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</row>
    <row r="901" spans="1:440" ht="14.25" customHeight="1">
      <c r="A901" s="2"/>
      <c r="B901" s="166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</row>
    <row r="902" spans="1:440" ht="14.25" customHeight="1">
      <c r="A902" s="2"/>
      <c r="B902" s="166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</row>
    <row r="903" spans="1:440" ht="14.25" customHeight="1">
      <c r="A903" s="2"/>
      <c r="B903" s="166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</row>
    <row r="904" spans="1:440" ht="14.25" customHeight="1">
      <c r="A904" s="2"/>
      <c r="B904" s="166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</row>
    <row r="905" spans="1:440" ht="14.25" customHeight="1">
      <c r="A905" s="2"/>
      <c r="B905" s="166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</row>
    <row r="906" spans="1:440" ht="14.25" customHeight="1">
      <c r="A906" s="2"/>
      <c r="B906" s="166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</row>
    <row r="907" spans="1:440" ht="14.25" customHeight="1">
      <c r="A907" s="2"/>
      <c r="B907" s="166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</row>
    <row r="908" spans="1:440" ht="14.25" customHeight="1">
      <c r="A908" s="2"/>
      <c r="B908" s="166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</row>
    <row r="909" spans="1:440" ht="14.25" customHeight="1">
      <c r="A909" s="2"/>
      <c r="B909" s="166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</row>
    <row r="910" spans="1:440" ht="14.25" customHeight="1">
      <c r="A910" s="2"/>
      <c r="B910" s="166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</row>
    <row r="911" spans="1:440" ht="14.25" customHeight="1">
      <c r="A911" s="2"/>
      <c r="B911" s="166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</row>
    <row r="912" spans="1:440" ht="14.25" customHeight="1">
      <c r="A912" s="2"/>
      <c r="B912" s="166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</row>
    <row r="913" spans="1:440" ht="14.25" customHeight="1">
      <c r="A913" s="2"/>
      <c r="B913" s="166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</row>
    <row r="914" spans="1:440" ht="14.25" customHeight="1">
      <c r="A914" s="2"/>
      <c r="B914" s="166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</row>
    <row r="915" spans="1:440" ht="14.25" customHeight="1">
      <c r="A915" s="2"/>
      <c r="B915" s="166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  <c r="NC915" s="2"/>
      <c r="ND915" s="2"/>
      <c r="NE915" s="2"/>
      <c r="NF915" s="2"/>
      <c r="NG915" s="2"/>
      <c r="NH915" s="2"/>
      <c r="NI915" s="2"/>
      <c r="NJ915" s="2"/>
      <c r="NK915" s="2"/>
      <c r="NL915" s="2"/>
      <c r="NM915" s="2"/>
      <c r="NN915" s="2"/>
      <c r="NO915" s="2"/>
      <c r="NP915" s="2"/>
      <c r="NQ915" s="2"/>
      <c r="NR915" s="2"/>
      <c r="NS915" s="2"/>
      <c r="NT915" s="2"/>
      <c r="NU915" s="2"/>
      <c r="NV915" s="2"/>
      <c r="NW915" s="2"/>
      <c r="NX915" s="2"/>
      <c r="NY915" s="2"/>
      <c r="NZ915" s="2"/>
      <c r="OA915" s="2"/>
      <c r="OB915" s="2"/>
      <c r="OC915" s="2"/>
      <c r="OD915" s="2"/>
      <c r="OE915" s="2"/>
      <c r="OF915" s="2"/>
      <c r="OG915" s="2"/>
      <c r="OH915" s="2"/>
      <c r="OI915" s="2"/>
      <c r="OJ915" s="2"/>
      <c r="OK915" s="2"/>
      <c r="OL915" s="2"/>
      <c r="OM915" s="2"/>
      <c r="ON915" s="2"/>
      <c r="OO915" s="2"/>
      <c r="OP915" s="2"/>
      <c r="OQ915" s="2"/>
      <c r="OR915" s="2"/>
      <c r="OS915" s="2"/>
      <c r="OT915" s="2"/>
      <c r="OU915" s="2"/>
      <c r="OV915" s="2"/>
      <c r="OW915" s="2"/>
      <c r="OX915" s="2"/>
      <c r="OY915" s="2"/>
      <c r="OZ915" s="2"/>
      <c r="PA915" s="2"/>
      <c r="PB915" s="2"/>
      <c r="PC915" s="2"/>
      <c r="PD915" s="2"/>
      <c r="PE915" s="2"/>
      <c r="PF915" s="2"/>
      <c r="PG915" s="2"/>
      <c r="PH915" s="2"/>
      <c r="PI915" s="2"/>
      <c r="PJ915" s="2"/>
      <c r="PK915" s="2"/>
      <c r="PL915" s="2"/>
      <c r="PM915" s="2"/>
      <c r="PN915" s="2"/>
      <c r="PO915" s="2"/>
      <c r="PP915" s="2"/>
      <c r="PQ915" s="2"/>
      <c r="PR915" s="2"/>
      <c r="PS915" s="2"/>
      <c r="PT915" s="2"/>
      <c r="PU915" s="2"/>
      <c r="PV915" s="2"/>
      <c r="PW915" s="2"/>
      <c r="PX915" s="2"/>
    </row>
    <row r="916" spans="1:440" ht="14.25" customHeight="1">
      <c r="A916" s="2"/>
      <c r="B916" s="166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  <c r="FW916" s="2"/>
      <c r="FX916" s="2"/>
      <c r="FY916" s="2"/>
      <c r="FZ916" s="2"/>
      <c r="GA916" s="2"/>
      <c r="GB916" s="2"/>
      <c r="GC916" s="2"/>
      <c r="GD916" s="2"/>
      <c r="GE916" s="2"/>
      <c r="GF916" s="2"/>
      <c r="GG916" s="2"/>
      <c r="GH916" s="2"/>
      <c r="GI916" s="2"/>
      <c r="GJ916" s="2"/>
      <c r="GK916" s="2"/>
      <c r="GL916" s="2"/>
      <c r="GM916" s="2"/>
      <c r="GN916" s="2"/>
      <c r="GO916" s="2"/>
      <c r="GP916" s="2"/>
      <c r="GQ916" s="2"/>
      <c r="GR916" s="2"/>
      <c r="GS916" s="2"/>
      <c r="GT916" s="2"/>
      <c r="GU916" s="2"/>
      <c r="GV916" s="2"/>
      <c r="GW916" s="2"/>
      <c r="GX916" s="2"/>
      <c r="GY916" s="2"/>
      <c r="GZ916" s="2"/>
      <c r="HA916" s="2"/>
      <c r="HB916" s="2"/>
      <c r="HC916" s="2"/>
      <c r="HD916" s="2"/>
      <c r="HE916" s="2"/>
      <c r="HF916" s="2"/>
      <c r="HG916" s="2"/>
      <c r="HH916" s="2"/>
      <c r="HI916" s="2"/>
      <c r="HJ916" s="2"/>
      <c r="HK916" s="2"/>
      <c r="HL916" s="2"/>
      <c r="HM916" s="2"/>
      <c r="HN916" s="2"/>
      <c r="HO916" s="2"/>
      <c r="HP916" s="2"/>
      <c r="HR916" s="2"/>
      <c r="HS916" s="2"/>
      <c r="HT916" s="2"/>
      <c r="HU916" s="2"/>
      <c r="HV916" s="2"/>
      <c r="HW916" s="2"/>
      <c r="HX916" s="2"/>
      <c r="HY916" s="2"/>
      <c r="HZ916" s="2"/>
      <c r="IA916" s="2"/>
      <c r="IB916" s="2"/>
      <c r="IC916" s="2"/>
      <c r="ID916" s="2"/>
      <c r="IE916" s="2"/>
      <c r="IF916" s="2"/>
      <c r="IG916" s="2"/>
      <c r="IH916" s="2"/>
      <c r="II916" s="2"/>
      <c r="IJ916" s="2"/>
      <c r="IK916" s="2"/>
      <c r="IL916" s="2"/>
      <c r="IM916" s="2"/>
      <c r="IN916" s="2"/>
      <c r="IO916" s="2"/>
      <c r="IP916" s="2"/>
      <c r="IQ916" s="2"/>
      <c r="IR916" s="2"/>
      <c r="IS916" s="2"/>
      <c r="IT916" s="2"/>
      <c r="IU916" s="2"/>
      <c r="IV916" s="2"/>
      <c r="IW916" s="2"/>
      <c r="IX916" s="2"/>
      <c r="IY916" s="2"/>
      <c r="IZ916" s="2"/>
      <c r="JA916" s="2"/>
      <c r="JB916" s="2"/>
      <c r="JC916" s="2"/>
      <c r="JD916" s="2"/>
      <c r="JE916" s="2"/>
      <c r="JF916" s="2"/>
      <c r="JG916" s="2"/>
      <c r="JH916" s="2"/>
      <c r="JI916" s="2"/>
      <c r="JJ916" s="2"/>
      <c r="JK916" s="2"/>
      <c r="JL916" s="2"/>
      <c r="JM916" s="2"/>
      <c r="JN916" s="2"/>
      <c r="JO916" s="2"/>
      <c r="JP916" s="2"/>
      <c r="JQ916" s="2"/>
      <c r="JR916" s="2"/>
      <c r="JS916" s="2"/>
      <c r="JT916" s="2"/>
      <c r="JU916" s="2"/>
      <c r="JV916" s="2"/>
      <c r="JW916" s="2"/>
      <c r="JX916" s="2"/>
      <c r="JY916" s="2"/>
      <c r="JZ916" s="2"/>
      <c r="KA916" s="2"/>
      <c r="KB916" s="2"/>
      <c r="KC916" s="2"/>
      <c r="KD916" s="2"/>
      <c r="KE916" s="2"/>
      <c r="KF916" s="2"/>
      <c r="KG916" s="2"/>
      <c r="KH916" s="2"/>
      <c r="KI916" s="2"/>
      <c r="KJ916" s="2"/>
      <c r="KL916" s="2"/>
      <c r="KM916" s="2"/>
      <c r="KN916" s="2"/>
      <c r="KO916" s="2"/>
      <c r="KP916" s="2"/>
      <c r="KQ916" s="2"/>
      <c r="KR916" s="2"/>
      <c r="KS916" s="2"/>
      <c r="KT916" s="2"/>
      <c r="KU916" s="2"/>
      <c r="KV916" s="2"/>
      <c r="KW916" s="2"/>
      <c r="KX916" s="2"/>
      <c r="KY916" s="2"/>
      <c r="KZ916" s="2"/>
      <c r="LA916" s="2"/>
      <c r="LB916" s="2"/>
      <c r="LC916" s="2"/>
      <c r="LD916" s="2"/>
      <c r="LE916" s="2"/>
      <c r="LF916" s="2"/>
      <c r="LG916" s="2"/>
      <c r="LH916" s="2"/>
      <c r="LI916" s="2"/>
      <c r="LJ916" s="2"/>
      <c r="LK916" s="2"/>
      <c r="LL916" s="2"/>
      <c r="LM916" s="2"/>
      <c r="LN916" s="2"/>
      <c r="LO916" s="2"/>
      <c r="LP916" s="2"/>
      <c r="LQ916" s="2"/>
      <c r="LR916" s="2"/>
      <c r="LS916" s="2"/>
      <c r="LT916" s="2"/>
      <c r="LU916" s="2"/>
      <c r="LV916" s="2"/>
      <c r="LW916" s="2"/>
      <c r="LX916" s="2"/>
      <c r="LY916" s="2"/>
      <c r="LZ916" s="2"/>
      <c r="MA916" s="2"/>
      <c r="MB916" s="2"/>
      <c r="MC916" s="2"/>
      <c r="MD916" s="2"/>
      <c r="ME916" s="2"/>
      <c r="MF916" s="2"/>
      <c r="MG916" s="2"/>
      <c r="MH916" s="2"/>
      <c r="MI916" s="2"/>
      <c r="MJ916" s="2"/>
      <c r="MK916" s="2"/>
      <c r="ML916" s="2"/>
      <c r="MM916" s="2"/>
      <c r="MN916" s="2"/>
      <c r="MO916" s="2"/>
      <c r="MP916" s="2"/>
      <c r="MQ916" s="2"/>
      <c r="MR916" s="2"/>
      <c r="MS916" s="2"/>
      <c r="MT916" s="2"/>
      <c r="MU916" s="2"/>
      <c r="MV916" s="2"/>
      <c r="MW916" s="2"/>
      <c r="MX916" s="2"/>
      <c r="MY916" s="2"/>
      <c r="MZ916" s="2"/>
      <c r="NA916" s="2"/>
      <c r="NB916" s="2"/>
      <c r="NC916" s="2"/>
      <c r="ND916" s="2"/>
      <c r="NE916" s="2"/>
      <c r="NF916" s="2"/>
      <c r="NG916" s="2"/>
      <c r="NH916" s="2"/>
      <c r="NI916" s="2"/>
      <c r="NJ916" s="2"/>
      <c r="NK916" s="2"/>
      <c r="NL916" s="2"/>
      <c r="NM916" s="2"/>
      <c r="NN916" s="2"/>
      <c r="NO916" s="2"/>
      <c r="NP916" s="2"/>
      <c r="NQ916" s="2"/>
      <c r="NR916" s="2"/>
      <c r="NS916" s="2"/>
      <c r="NT916" s="2"/>
      <c r="NU916" s="2"/>
      <c r="NV916" s="2"/>
      <c r="NW916" s="2"/>
      <c r="NX916" s="2"/>
      <c r="NY916" s="2"/>
      <c r="NZ916" s="2"/>
      <c r="OA916" s="2"/>
      <c r="OB916" s="2"/>
      <c r="OC916" s="2"/>
      <c r="OD916" s="2"/>
      <c r="OE916" s="2"/>
      <c r="OF916" s="2"/>
      <c r="OG916" s="2"/>
      <c r="OH916" s="2"/>
      <c r="OI916" s="2"/>
      <c r="OJ916" s="2"/>
      <c r="OK916" s="2"/>
      <c r="OL916" s="2"/>
      <c r="OM916" s="2"/>
      <c r="ON916" s="2"/>
      <c r="OO916" s="2"/>
      <c r="OP916" s="2"/>
      <c r="OQ916" s="2"/>
      <c r="OR916" s="2"/>
      <c r="OS916" s="2"/>
      <c r="OT916" s="2"/>
      <c r="OU916" s="2"/>
      <c r="OV916" s="2"/>
      <c r="OW916" s="2"/>
      <c r="OX916" s="2"/>
      <c r="OY916" s="2"/>
      <c r="OZ916" s="2"/>
      <c r="PA916" s="2"/>
      <c r="PB916" s="2"/>
      <c r="PC916" s="2"/>
      <c r="PD916" s="2"/>
      <c r="PE916" s="2"/>
      <c r="PF916" s="2"/>
      <c r="PG916" s="2"/>
      <c r="PH916" s="2"/>
      <c r="PI916" s="2"/>
      <c r="PJ916" s="2"/>
      <c r="PK916" s="2"/>
      <c r="PL916" s="2"/>
      <c r="PM916" s="2"/>
      <c r="PN916" s="2"/>
      <c r="PO916" s="2"/>
      <c r="PP916" s="2"/>
      <c r="PQ916" s="2"/>
      <c r="PR916" s="2"/>
      <c r="PS916" s="2"/>
      <c r="PT916" s="2"/>
      <c r="PU916" s="2"/>
      <c r="PV916" s="2"/>
      <c r="PW916" s="2"/>
      <c r="PX916" s="2"/>
    </row>
    <row r="917" spans="1:440" ht="14.25" customHeight="1">
      <c r="A917" s="2"/>
      <c r="B917" s="166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2"/>
      <c r="FP917" s="2"/>
      <c r="FQ917" s="2"/>
      <c r="FR917" s="2"/>
      <c r="FS917" s="2"/>
      <c r="FT917" s="2"/>
      <c r="FU917" s="2"/>
      <c r="FV917" s="2"/>
      <c r="FW917" s="2"/>
      <c r="FX917" s="2"/>
      <c r="FY917" s="2"/>
      <c r="FZ917" s="2"/>
      <c r="GA917" s="2"/>
      <c r="GB917" s="2"/>
      <c r="GC917" s="2"/>
      <c r="GD917" s="2"/>
      <c r="GE917" s="2"/>
      <c r="GF917" s="2"/>
      <c r="GG917" s="2"/>
      <c r="GH917" s="2"/>
      <c r="GI917" s="2"/>
      <c r="GJ917" s="2"/>
      <c r="GK917" s="2"/>
      <c r="GL917" s="2"/>
      <c r="GM917" s="2"/>
      <c r="GN917" s="2"/>
      <c r="GO917" s="2"/>
      <c r="GP917" s="2"/>
      <c r="GQ917" s="2"/>
      <c r="GR917" s="2"/>
      <c r="GS917" s="2"/>
      <c r="GT917" s="2"/>
      <c r="GU917" s="2"/>
      <c r="GV917" s="2"/>
      <c r="GW917" s="2"/>
      <c r="GX917" s="2"/>
      <c r="GY917" s="2"/>
      <c r="GZ917" s="2"/>
      <c r="HA917" s="2"/>
      <c r="HB917" s="2"/>
      <c r="HC917" s="2"/>
      <c r="HD917" s="2"/>
      <c r="HE917" s="2"/>
      <c r="HF917" s="2"/>
      <c r="HG917" s="2"/>
      <c r="HH917" s="2"/>
      <c r="HI917" s="2"/>
      <c r="HJ917" s="2"/>
      <c r="HK917" s="2"/>
      <c r="HL917" s="2"/>
      <c r="HM917" s="2"/>
      <c r="HN917" s="2"/>
      <c r="HO917" s="2"/>
      <c r="HP917" s="2"/>
      <c r="HR917" s="2"/>
      <c r="HS917" s="2"/>
      <c r="HT917" s="2"/>
      <c r="HU917" s="2"/>
      <c r="HV917" s="2"/>
      <c r="HW917" s="2"/>
      <c r="HX917" s="2"/>
      <c r="HY917" s="2"/>
      <c r="HZ917" s="2"/>
      <c r="IA917" s="2"/>
      <c r="IB917" s="2"/>
      <c r="IC917" s="2"/>
      <c r="ID917" s="2"/>
      <c r="IE917" s="2"/>
      <c r="IF917" s="2"/>
      <c r="IG917" s="2"/>
      <c r="IH917" s="2"/>
      <c r="II917" s="2"/>
      <c r="IJ917" s="2"/>
      <c r="IK917" s="2"/>
      <c r="IL917" s="2"/>
      <c r="IM917" s="2"/>
      <c r="IN917" s="2"/>
      <c r="IO917" s="2"/>
      <c r="IP917" s="2"/>
      <c r="IQ917" s="2"/>
      <c r="IR917" s="2"/>
      <c r="IS917" s="2"/>
      <c r="IT917" s="2"/>
      <c r="IU917" s="2"/>
      <c r="IV917" s="2"/>
      <c r="IW917" s="2"/>
      <c r="IX917" s="2"/>
      <c r="IY917" s="2"/>
      <c r="IZ917" s="2"/>
      <c r="JA917" s="2"/>
      <c r="JB917" s="2"/>
      <c r="JC917" s="2"/>
      <c r="JD917" s="2"/>
      <c r="JE917" s="2"/>
      <c r="JF917" s="2"/>
      <c r="JG917" s="2"/>
      <c r="JH917" s="2"/>
      <c r="JI917" s="2"/>
      <c r="JJ917" s="2"/>
      <c r="JK917" s="2"/>
      <c r="JL917" s="2"/>
      <c r="JM917" s="2"/>
      <c r="JN917" s="2"/>
      <c r="JO917" s="2"/>
      <c r="JP917" s="2"/>
      <c r="JQ917" s="2"/>
      <c r="JR917" s="2"/>
      <c r="JS917" s="2"/>
      <c r="JT917" s="2"/>
      <c r="JU917" s="2"/>
      <c r="JV917" s="2"/>
      <c r="JW917" s="2"/>
      <c r="JX917" s="2"/>
      <c r="JY917" s="2"/>
      <c r="JZ917" s="2"/>
      <c r="KA917" s="2"/>
      <c r="KB917" s="2"/>
      <c r="KC917" s="2"/>
      <c r="KD917" s="2"/>
      <c r="KE917" s="2"/>
      <c r="KF917" s="2"/>
      <c r="KG917" s="2"/>
      <c r="KH917" s="2"/>
      <c r="KI917" s="2"/>
      <c r="KJ917" s="2"/>
      <c r="KL917" s="2"/>
      <c r="KM917" s="2"/>
      <c r="KN917" s="2"/>
      <c r="KO917" s="2"/>
      <c r="KP917" s="2"/>
      <c r="KQ917" s="2"/>
      <c r="KR917" s="2"/>
      <c r="KS917" s="2"/>
      <c r="KT917" s="2"/>
      <c r="KU917" s="2"/>
      <c r="KV917" s="2"/>
      <c r="KW917" s="2"/>
      <c r="KX917" s="2"/>
      <c r="KY917" s="2"/>
      <c r="KZ917" s="2"/>
      <c r="LA917" s="2"/>
      <c r="LB917" s="2"/>
      <c r="LC917" s="2"/>
      <c r="LD917" s="2"/>
      <c r="LE917" s="2"/>
      <c r="LF917" s="2"/>
      <c r="LG917" s="2"/>
      <c r="LH917" s="2"/>
      <c r="LI917" s="2"/>
      <c r="LJ917" s="2"/>
      <c r="LK917" s="2"/>
      <c r="LL917" s="2"/>
      <c r="LM917" s="2"/>
      <c r="LN917" s="2"/>
      <c r="LO917" s="2"/>
      <c r="LP917" s="2"/>
      <c r="LQ917" s="2"/>
      <c r="LR917" s="2"/>
      <c r="LS917" s="2"/>
      <c r="LT917" s="2"/>
      <c r="LU917" s="2"/>
      <c r="LV917" s="2"/>
      <c r="LW917" s="2"/>
      <c r="LX917" s="2"/>
      <c r="LY917" s="2"/>
      <c r="LZ917" s="2"/>
      <c r="MA917" s="2"/>
      <c r="MB917" s="2"/>
      <c r="MC917" s="2"/>
      <c r="MD917" s="2"/>
      <c r="ME917" s="2"/>
      <c r="MF917" s="2"/>
      <c r="MG917" s="2"/>
      <c r="MH917" s="2"/>
      <c r="MI917" s="2"/>
      <c r="MJ917" s="2"/>
      <c r="MK917" s="2"/>
      <c r="ML917" s="2"/>
      <c r="MM917" s="2"/>
      <c r="MN917" s="2"/>
      <c r="MO917" s="2"/>
      <c r="MP917" s="2"/>
      <c r="MQ917" s="2"/>
      <c r="MR917" s="2"/>
      <c r="MS917" s="2"/>
      <c r="MT917" s="2"/>
      <c r="MU917" s="2"/>
      <c r="MV917" s="2"/>
      <c r="MW917" s="2"/>
      <c r="MX917" s="2"/>
      <c r="MY917" s="2"/>
      <c r="MZ917" s="2"/>
      <c r="NA917" s="2"/>
      <c r="NB917" s="2"/>
      <c r="NC917" s="2"/>
      <c r="ND917" s="2"/>
      <c r="NE917" s="2"/>
      <c r="NF917" s="2"/>
      <c r="NG917" s="2"/>
      <c r="NH917" s="2"/>
      <c r="NI917" s="2"/>
      <c r="NJ917" s="2"/>
      <c r="NK917" s="2"/>
      <c r="NL917" s="2"/>
      <c r="NM917" s="2"/>
      <c r="NN917" s="2"/>
      <c r="NO917" s="2"/>
      <c r="NP917" s="2"/>
      <c r="NQ917" s="2"/>
      <c r="NR917" s="2"/>
      <c r="NS917" s="2"/>
      <c r="NT917" s="2"/>
      <c r="NU917" s="2"/>
      <c r="NV917" s="2"/>
      <c r="NW917" s="2"/>
      <c r="NX917" s="2"/>
      <c r="NY917" s="2"/>
      <c r="NZ917" s="2"/>
      <c r="OA917" s="2"/>
      <c r="OB917" s="2"/>
      <c r="OC917" s="2"/>
      <c r="OD917" s="2"/>
      <c r="OE917" s="2"/>
      <c r="OF917" s="2"/>
      <c r="OG917" s="2"/>
      <c r="OH917" s="2"/>
      <c r="OI917" s="2"/>
      <c r="OJ917" s="2"/>
      <c r="OK917" s="2"/>
      <c r="OL917" s="2"/>
      <c r="OM917" s="2"/>
      <c r="ON917" s="2"/>
      <c r="OO917" s="2"/>
      <c r="OP917" s="2"/>
      <c r="OQ917" s="2"/>
      <c r="OR917" s="2"/>
      <c r="OS917" s="2"/>
      <c r="OT917" s="2"/>
      <c r="OU917" s="2"/>
      <c r="OV917" s="2"/>
      <c r="OW917" s="2"/>
      <c r="OX917" s="2"/>
      <c r="OY917" s="2"/>
      <c r="OZ917" s="2"/>
      <c r="PA917" s="2"/>
      <c r="PB917" s="2"/>
      <c r="PC917" s="2"/>
      <c r="PD917" s="2"/>
      <c r="PE917" s="2"/>
      <c r="PF917" s="2"/>
      <c r="PG917" s="2"/>
      <c r="PH917" s="2"/>
      <c r="PI917" s="2"/>
      <c r="PJ917" s="2"/>
      <c r="PK917" s="2"/>
      <c r="PL917" s="2"/>
      <c r="PM917" s="2"/>
      <c r="PN917" s="2"/>
      <c r="PO917" s="2"/>
      <c r="PP917" s="2"/>
      <c r="PQ917" s="2"/>
      <c r="PR917" s="2"/>
      <c r="PS917" s="2"/>
      <c r="PT917" s="2"/>
      <c r="PU917" s="2"/>
      <c r="PV917" s="2"/>
      <c r="PW917" s="2"/>
      <c r="PX917" s="2"/>
    </row>
    <row r="918" spans="1:440" ht="14.25" customHeight="1">
      <c r="A918" s="2"/>
      <c r="B918" s="166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2"/>
      <c r="FN918" s="2"/>
      <c r="FO918" s="2"/>
      <c r="FP918" s="2"/>
      <c r="FQ918" s="2"/>
      <c r="FR918" s="2"/>
      <c r="FS918" s="2"/>
      <c r="FT918" s="2"/>
      <c r="FU918" s="2"/>
      <c r="FV918" s="2"/>
      <c r="FW918" s="2"/>
      <c r="FX918" s="2"/>
      <c r="FY918" s="2"/>
      <c r="FZ918" s="2"/>
      <c r="GA918" s="2"/>
      <c r="GB918" s="2"/>
      <c r="GC918" s="2"/>
      <c r="GD918" s="2"/>
      <c r="GE918" s="2"/>
      <c r="GF918" s="2"/>
      <c r="GG918" s="2"/>
      <c r="GH918" s="2"/>
      <c r="GI918" s="2"/>
      <c r="GJ918" s="2"/>
      <c r="GK918" s="2"/>
      <c r="GL918" s="2"/>
      <c r="GM918" s="2"/>
      <c r="GN918" s="2"/>
      <c r="GO918" s="2"/>
      <c r="GP918" s="2"/>
      <c r="GQ918" s="2"/>
      <c r="GR918" s="2"/>
      <c r="GS918" s="2"/>
      <c r="GT918" s="2"/>
      <c r="GU918" s="2"/>
      <c r="GV918" s="2"/>
      <c r="GW918" s="2"/>
      <c r="GX918" s="2"/>
      <c r="GY918" s="2"/>
      <c r="GZ918" s="2"/>
      <c r="HA918" s="2"/>
      <c r="HB918" s="2"/>
      <c r="HC918" s="2"/>
      <c r="HD918" s="2"/>
      <c r="HE918" s="2"/>
      <c r="HF918" s="2"/>
      <c r="HG918" s="2"/>
      <c r="HH918" s="2"/>
      <c r="HI918" s="2"/>
      <c r="HJ918" s="2"/>
      <c r="HK918" s="2"/>
      <c r="HL918" s="2"/>
      <c r="HM918" s="2"/>
      <c r="HN918" s="2"/>
      <c r="HO918" s="2"/>
      <c r="HP918" s="2"/>
      <c r="HR918" s="2"/>
      <c r="HS918" s="2"/>
      <c r="HT918" s="2"/>
      <c r="HU918" s="2"/>
      <c r="HV918" s="2"/>
      <c r="HW918" s="2"/>
      <c r="HX918" s="2"/>
      <c r="HY918" s="2"/>
      <c r="HZ918" s="2"/>
      <c r="IA918" s="2"/>
      <c r="IB918" s="2"/>
      <c r="IC918" s="2"/>
      <c r="ID918" s="2"/>
      <c r="IE918" s="2"/>
      <c r="IF918" s="2"/>
      <c r="IG918" s="2"/>
      <c r="IH918" s="2"/>
      <c r="II918" s="2"/>
      <c r="IJ918" s="2"/>
      <c r="IK918" s="2"/>
      <c r="IL918" s="2"/>
      <c r="IM918" s="2"/>
      <c r="IN918" s="2"/>
      <c r="IO918" s="2"/>
      <c r="IP918" s="2"/>
      <c r="IQ918" s="2"/>
      <c r="IR918" s="2"/>
      <c r="IS918" s="2"/>
      <c r="IT918" s="2"/>
      <c r="IU918" s="2"/>
      <c r="IV918" s="2"/>
      <c r="IW918" s="2"/>
      <c r="IX918" s="2"/>
      <c r="IY918" s="2"/>
      <c r="IZ918" s="2"/>
      <c r="JA918" s="2"/>
      <c r="JB918" s="2"/>
      <c r="JC918" s="2"/>
      <c r="JD918" s="2"/>
      <c r="JE918" s="2"/>
      <c r="JF918" s="2"/>
      <c r="JG918" s="2"/>
      <c r="JH918" s="2"/>
      <c r="JI918" s="2"/>
      <c r="JJ918" s="2"/>
      <c r="JK918" s="2"/>
      <c r="JL918" s="2"/>
      <c r="JM918" s="2"/>
      <c r="JN918" s="2"/>
      <c r="JO918" s="2"/>
      <c r="JP918" s="2"/>
      <c r="JQ918" s="2"/>
      <c r="JR918" s="2"/>
      <c r="JS918" s="2"/>
      <c r="JT918" s="2"/>
      <c r="JU918" s="2"/>
      <c r="JV918" s="2"/>
      <c r="JW918" s="2"/>
      <c r="JX918" s="2"/>
      <c r="JY918" s="2"/>
      <c r="JZ918" s="2"/>
      <c r="KA918" s="2"/>
      <c r="KB918" s="2"/>
      <c r="KC918" s="2"/>
      <c r="KD918" s="2"/>
      <c r="KE918" s="2"/>
      <c r="KF918" s="2"/>
      <c r="KG918" s="2"/>
      <c r="KH918" s="2"/>
      <c r="KI918" s="2"/>
      <c r="KJ918" s="2"/>
      <c r="KL918" s="2"/>
      <c r="KM918" s="2"/>
      <c r="KN918" s="2"/>
      <c r="KO918" s="2"/>
      <c r="KP918" s="2"/>
      <c r="KQ918" s="2"/>
      <c r="KR918" s="2"/>
      <c r="KS918" s="2"/>
      <c r="KT918" s="2"/>
      <c r="KU918" s="2"/>
      <c r="KV918" s="2"/>
      <c r="KW918" s="2"/>
      <c r="KX918" s="2"/>
      <c r="KY918" s="2"/>
      <c r="KZ918" s="2"/>
      <c r="LA918" s="2"/>
      <c r="LB918" s="2"/>
      <c r="LC918" s="2"/>
      <c r="LD918" s="2"/>
      <c r="LE918" s="2"/>
      <c r="LF918" s="2"/>
      <c r="LG918" s="2"/>
      <c r="LH918" s="2"/>
      <c r="LI918" s="2"/>
      <c r="LJ918" s="2"/>
      <c r="LK918" s="2"/>
      <c r="LL918" s="2"/>
      <c r="LM918" s="2"/>
      <c r="LN918" s="2"/>
      <c r="LO918" s="2"/>
      <c r="LP918" s="2"/>
      <c r="LQ918" s="2"/>
      <c r="LR918" s="2"/>
      <c r="LS918" s="2"/>
      <c r="LT918" s="2"/>
      <c r="LU918" s="2"/>
      <c r="LV918" s="2"/>
      <c r="LW918" s="2"/>
      <c r="LX918" s="2"/>
      <c r="LY918" s="2"/>
      <c r="LZ918" s="2"/>
      <c r="MA918" s="2"/>
      <c r="MB918" s="2"/>
      <c r="MC918" s="2"/>
      <c r="MD918" s="2"/>
      <c r="ME918" s="2"/>
      <c r="MF918" s="2"/>
      <c r="MG918" s="2"/>
      <c r="MH918" s="2"/>
      <c r="MI918" s="2"/>
      <c r="MJ918" s="2"/>
      <c r="MK918" s="2"/>
      <c r="ML918" s="2"/>
      <c r="MM918" s="2"/>
      <c r="MN918" s="2"/>
      <c r="MO918" s="2"/>
      <c r="MP918" s="2"/>
      <c r="MQ918" s="2"/>
      <c r="MR918" s="2"/>
      <c r="MS918" s="2"/>
      <c r="MT918" s="2"/>
      <c r="MU918" s="2"/>
      <c r="MV918" s="2"/>
      <c r="MW918" s="2"/>
      <c r="MX918" s="2"/>
      <c r="MY918" s="2"/>
      <c r="MZ918" s="2"/>
      <c r="NA918" s="2"/>
      <c r="NB918" s="2"/>
      <c r="NC918" s="2"/>
      <c r="ND918" s="2"/>
      <c r="NE918" s="2"/>
      <c r="NF918" s="2"/>
      <c r="NG918" s="2"/>
      <c r="NH918" s="2"/>
      <c r="NI918" s="2"/>
      <c r="NJ918" s="2"/>
      <c r="NK918" s="2"/>
      <c r="NL918" s="2"/>
      <c r="NM918" s="2"/>
      <c r="NN918" s="2"/>
      <c r="NO918" s="2"/>
      <c r="NP918" s="2"/>
      <c r="NQ918" s="2"/>
      <c r="NR918" s="2"/>
      <c r="NS918" s="2"/>
      <c r="NT918" s="2"/>
      <c r="NU918" s="2"/>
      <c r="NV918" s="2"/>
      <c r="NW918" s="2"/>
      <c r="NX918" s="2"/>
      <c r="NY918" s="2"/>
      <c r="NZ918" s="2"/>
      <c r="OA918" s="2"/>
      <c r="OB918" s="2"/>
      <c r="OC918" s="2"/>
      <c r="OD918" s="2"/>
      <c r="OE918" s="2"/>
      <c r="OF918" s="2"/>
      <c r="OG918" s="2"/>
      <c r="OH918" s="2"/>
      <c r="OI918" s="2"/>
      <c r="OJ918" s="2"/>
      <c r="OK918" s="2"/>
      <c r="OL918" s="2"/>
      <c r="OM918" s="2"/>
      <c r="ON918" s="2"/>
      <c r="OO918" s="2"/>
      <c r="OP918" s="2"/>
      <c r="OQ918" s="2"/>
      <c r="OR918" s="2"/>
      <c r="OS918" s="2"/>
      <c r="OT918" s="2"/>
      <c r="OU918" s="2"/>
      <c r="OV918" s="2"/>
      <c r="OW918" s="2"/>
      <c r="OX918" s="2"/>
      <c r="OY918" s="2"/>
      <c r="OZ918" s="2"/>
      <c r="PA918" s="2"/>
      <c r="PB918" s="2"/>
      <c r="PC918" s="2"/>
      <c r="PD918" s="2"/>
      <c r="PE918" s="2"/>
      <c r="PF918" s="2"/>
      <c r="PG918" s="2"/>
      <c r="PH918" s="2"/>
      <c r="PI918" s="2"/>
      <c r="PJ918" s="2"/>
      <c r="PK918" s="2"/>
      <c r="PL918" s="2"/>
      <c r="PM918" s="2"/>
      <c r="PN918" s="2"/>
      <c r="PO918" s="2"/>
      <c r="PP918" s="2"/>
      <c r="PQ918" s="2"/>
      <c r="PR918" s="2"/>
      <c r="PS918" s="2"/>
      <c r="PT918" s="2"/>
      <c r="PU918" s="2"/>
      <c r="PV918" s="2"/>
      <c r="PW918" s="2"/>
      <c r="PX918" s="2"/>
    </row>
    <row r="919" spans="1:440" ht="14.25" customHeight="1">
      <c r="A919" s="2"/>
      <c r="B919" s="166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2"/>
      <c r="FO919" s="2"/>
      <c r="FP919" s="2"/>
      <c r="FQ919" s="2"/>
      <c r="FR919" s="2"/>
      <c r="FS919" s="2"/>
      <c r="FT919" s="2"/>
      <c r="FU919" s="2"/>
      <c r="FV919" s="2"/>
      <c r="FW919" s="2"/>
      <c r="FX919" s="2"/>
      <c r="FY919" s="2"/>
      <c r="FZ919" s="2"/>
      <c r="GA919" s="2"/>
      <c r="GB919" s="2"/>
      <c r="GC919" s="2"/>
      <c r="GD919" s="2"/>
      <c r="GE919" s="2"/>
      <c r="GF919" s="2"/>
      <c r="GG919" s="2"/>
      <c r="GH919" s="2"/>
      <c r="GI919" s="2"/>
      <c r="GJ919" s="2"/>
      <c r="GK919" s="2"/>
      <c r="GL919" s="2"/>
      <c r="GM919" s="2"/>
      <c r="GN919" s="2"/>
      <c r="GO919" s="2"/>
      <c r="GP919" s="2"/>
      <c r="GQ919" s="2"/>
      <c r="GR919" s="2"/>
      <c r="GS919" s="2"/>
      <c r="GT919" s="2"/>
      <c r="GU919" s="2"/>
      <c r="GV919" s="2"/>
      <c r="GW919" s="2"/>
      <c r="GX919" s="2"/>
      <c r="GY919" s="2"/>
      <c r="GZ919" s="2"/>
      <c r="HA919" s="2"/>
      <c r="HB919" s="2"/>
      <c r="HC919" s="2"/>
      <c r="HD919" s="2"/>
      <c r="HE919" s="2"/>
      <c r="HF919" s="2"/>
      <c r="HG919" s="2"/>
      <c r="HH919" s="2"/>
      <c r="HI919" s="2"/>
      <c r="HJ919" s="2"/>
      <c r="HK919" s="2"/>
      <c r="HL919" s="2"/>
      <c r="HM919" s="2"/>
      <c r="HN919" s="2"/>
      <c r="HO919" s="2"/>
      <c r="HP919" s="2"/>
      <c r="HR919" s="2"/>
      <c r="HS919" s="2"/>
      <c r="HT919" s="2"/>
      <c r="HU919" s="2"/>
      <c r="HV919" s="2"/>
      <c r="HW919" s="2"/>
      <c r="HX919" s="2"/>
      <c r="HY919" s="2"/>
      <c r="HZ919" s="2"/>
      <c r="IA919" s="2"/>
      <c r="IB919" s="2"/>
      <c r="IC919" s="2"/>
      <c r="ID919" s="2"/>
      <c r="IE919" s="2"/>
      <c r="IF919" s="2"/>
      <c r="IG919" s="2"/>
      <c r="IH919" s="2"/>
      <c r="II919" s="2"/>
      <c r="IJ919" s="2"/>
      <c r="IK919" s="2"/>
      <c r="IL919" s="2"/>
      <c r="IM919" s="2"/>
      <c r="IN919" s="2"/>
      <c r="IO919" s="2"/>
      <c r="IP919" s="2"/>
      <c r="IQ919" s="2"/>
      <c r="IR919" s="2"/>
      <c r="IS919" s="2"/>
      <c r="IT919" s="2"/>
      <c r="IU919" s="2"/>
      <c r="IV919" s="2"/>
      <c r="IW919" s="2"/>
      <c r="IX919" s="2"/>
      <c r="IY919" s="2"/>
      <c r="IZ919" s="2"/>
      <c r="JA919" s="2"/>
      <c r="JB919" s="2"/>
      <c r="JC919" s="2"/>
      <c r="JD919" s="2"/>
      <c r="JE919" s="2"/>
      <c r="JF919" s="2"/>
      <c r="JG919" s="2"/>
      <c r="JH919" s="2"/>
      <c r="JI919" s="2"/>
      <c r="JJ919" s="2"/>
      <c r="JK919" s="2"/>
      <c r="JL919" s="2"/>
      <c r="JM919" s="2"/>
      <c r="JN919" s="2"/>
      <c r="JO919" s="2"/>
      <c r="JP919" s="2"/>
      <c r="JQ919" s="2"/>
      <c r="JR919" s="2"/>
      <c r="JS919" s="2"/>
      <c r="JT919" s="2"/>
      <c r="JU919" s="2"/>
      <c r="JV919" s="2"/>
      <c r="JW919" s="2"/>
      <c r="JX919" s="2"/>
      <c r="JY919" s="2"/>
      <c r="JZ919" s="2"/>
      <c r="KA919" s="2"/>
      <c r="KB919" s="2"/>
      <c r="KC919" s="2"/>
      <c r="KD919" s="2"/>
      <c r="KE919" s="2"/>
      <c r="KF919" s="2"/>
      <c r="KG919" s="2"/>
      <c r="KH919" s="2"/>
      <c r="KI919" s="2"/>
      <c r="KJ919" s="2"/>
      <c r="KL919" s="2"/>
      <c r="KM919" s="2"/>
      <c r="KN919" s="2"/>
      <c r="KO919" s="2"/>
      <c r="KP919" s="2"/>
      <c r="KQ919" s="2"/>
      <c r="KR919" s="2"/>
      <c r="KS919" s="2"/>
      <c r="KT919" s="2"/>
      <c r="KU919" s="2"/>
      <c r="KV919" s="2"/>
      <c r="KW919" s="2"/>
      <c r="KX919" s="2"/>
      <c r="KY919" s="2"/>
      <c r="KZ919" s="2"/>
      <c r="LA919" s="2"/>
      <c r="LB919" s="2"/>
      <c r="LC919" s="2"/>
      <c r="LD919" s="2"/>
      <c r="LE919" s="2"/>
      <c r="LF919" s="2"/>
      <c r="LG919" s="2"/>
      <c r="LH919" s="2"/>
      <c r="LI919" s="2"/>
      <c r="LJ919" s="2"/>
      <c r="LK919" s="2"/>
      <c r="LL919" s="2"/>
      <c r="LM919" s="2"/>
      <c r="LN919" s="2"/>
      <c r="LO919" s="2"/>
      <c r="LP919" s="2"/>
      <c r="LQ919" s="2"/>
      <c r="LR919" s="2"/>
      <c r="LS919" s="2"/>
      <c r="LT919" s="2"/>
      <c r="LU919" s="2"/>
      <c r="LV919" s="2"/>
      <c r="LW919" s="2"/>
      <c r="LX919" s="2"/>
      <c r="LY919" s="2"/>
      <c r="LZ919" s="2"/>
      <c r="MA919" s="2"/>
      <c r="MB919" s="2"/>
      <c r="MC919" s="2"/>
      <c r="MD919" s="2"/>
      <c r="ME919" s="2"/>
      <c r="MF919" s="2"/>
      <c r="MG919" s="2"/>
      <c r="MH919" s="2"/>
      <c r="MI919" s="2"/>
      <c r="MJ919" s="2"/>
      <c r="MK919" s="2"/>
      <c r="ML919" s="2"/>
      <c r="MM919" s="2"/>
      <c r="MN919" s="2"/>
      <c r="MO919" s="2"/>
      <c r="MP919" s="2"/>
      <c r="MQ919" s="2"/>
      <c r="MR919" s="2"/>
      <c r="MS919" s="2"/>
      <c r="MT919" s="2"/>
      <c r="MU919" s="2"/>
      <c r="MV919" s="2"/>
      <c r="MW919" s="2"/>
      <c r="MX919" s="2"/>
      <c r="MY919" s="2"/>
      <c r="MZ919" s="2"/>
      <c r="NA919" s="2"/>
      <c r="NB919" s="2"/>
      <c r="NC919" s="2"/>
      <c r="ND919" s="2"/>
      <c r="NE919" s="2"/>
      <c r="NF919" s="2"/>
      <c r="NG919" s="2"/>
      <c r="NH919" s="2"/>
      <c r="NI919" s="2"/>
      <c r="NJ919" s="2"/>
      <c r="NK919" s="2"/>
      <c r="NL919" s="2"/>
      <c r="NM919" s="2"/>
      <c r="NN919" s="2"/>
      <c r="NO919" s="2"/>
      <c r="NP919" s="2"/>
      <c r="NQ919" s="2"/>
      <c r="NR919" s="2"/>
      <c r="NS919" s="2"/>
      <c r="NT919" s="2"/>
      <c r="NU919" s="2"/>
      <c r="NV919" s="2"/>
      <c r="NW919" s="2"/>
      <c r="NX919" s="2"/>
      <c r="NY919" s="2"/>
      <c r="NZ919" s="2"/>
      <c r="OA919" s="2"/>
      <c r="OB919" s="2"/>
      <c r="OC919" s="2"/>
      <c r="OD919" s="2"/>
      <c r="OE919" s="2"/>
      <c r="OF919" s="2"/>
      <c r="OG919" s="2"/>
      <c r="OH919" s="2"/>
      <c r="OI919" s="2"/>
      <c r="OJ919" s="2"/>
      <c r="OK919" s="2"/>
      <c r="OL919" s="2"/>
      <c r="OM919" s="2"/>
      <c r="ON919" s="2"/>
      <c r="OO919" s="2"/>
      <c r="OP919" s="2"/>
      <c r="OQ919" s="2"/>
      <c r="OR919" s="2"/>
      <c r="OS919" s="2"/>
      <c r="OT919" s="2"/>
      <c r="OU919" s="2"/>
      <c r="OV919" s="2"/>
      <c r="OW919" s="2"/>
      <c r="OX919" s="2"/>
      <c r="OY919" s="2"/>
      <c r="OZ919" s="2"/>
      <c r="PA919" s="2"/>
      <c r="PB919" s="2"/>
      <c r="PC919" s="2"/>
      <c r="PD919" s="2"/>
      <c r="PE919" s="2"/>
      <c r="PF919" s="2"/>
      <c r="PG919" s="2"/>
      <c r="PH919" s="2"/>
      <c r="PI919" s="2"/>
      <c r="PJ919" s="2"/>
      <c r="PK919" s="2"/>
      <c r="PL919" s="2"/>
      <c r="PM919" s="2"/>
      <c r="PN919" s="2"/>
      <c r="PO919" s="2"/>
      <c r="PP919" s="2"/>
      <c r="PQ919" s="2"/>
      <c r="PR919" s="2"/>
      <c r="PS919" s="2"/>
      <c r="PT919" s="2"/>
      <c r="PU919" s="2"/>
      <c r="PV919" s="2"/>
      <c r="PW919" s="2"/>
      <c r="PX919" s="2"/>
    </row>
    <row r="920" spans="1:440" ht="14.25" customHeight="1">
      <c r="A920" s="2"/>
      <c r="B920" s="166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2"/>
      <c r="FN920" s="2"/>
      <c r="FO920" s="2"/>
      <c r="FP920" s="2"/>
      <c r="FQ920" s="2"/>
      <c r="FR920" s="2"/>
      <c r="FS920" s="2"/>
      <c r="FT920" s="2"/>
      <c r="FU920" s="2"/>
      <c r="FV920" s="2"/>
      <c r="FW920" s="2"/>
      <c r="FX920" s="2"/>
      <c r="FY920" s="2"/>
      <c r="FZ920" s="2"/>
      <c r="GA920" s="2"/>
      <c r="GB920" s="2"/>
      <c r="GC920" s="2"/>
      <c r="GD920" s="2"/>
      <c r="GE920" s="2"/>
      <c r="GF920" s="2"/>
      <c r="GG920" s="2"/>
      <c r="GH920" s="2"/>
      <c r="GI920" s="2"/>
      <c r="GJ920" s="2"/>
      <c r="GK920" s="2"/>
      <c r="GL920" s="2"/>
      <c r="GM920" s="2"/>
      <c r="GN920" s="2"/>
      <c r="GO920" s="2"/>
      <c r="GP920" s="2"/>
      <c r="GQ920" s="2"/>
      <c r="GR920" s="2"/>
      <c r="GS920" s="2"/>
      <c r="GT920" s="2"/>
      <c r="GU920" s="2"/>
      <c r="GV920" s="2"/>
      <c r="GW920" s="2"/>
      <c r="GX920" s="2"/>
      <c r="GY920" s="2"/>
      <c r="GZ920" s="2"/>
      <c r="HA920" s="2"/>
      <c r="HB920" s="2"/>
      <c r="HC920" s="2"/>
      <c r="HD920" s="2"/>
      <c r="HE920" s="2"/>
      <c r="HF920" s="2"/>
      <c r="HG920" s="2"/>
      <c r="HH920" s="2"/>
      <c r="HI920" s="2"/>
      <c r="HJ920" s="2"/>
      <c r="HK920" s="2"/>
      <c r="HL920" s="2"/>
      <c r="HM920" s="2"/>
      <c r="HN920" s="2"/>
      <c r="HO920" s="2"/>
      <c r="HP920" s="2"/>
      <c r="HR920" s="2"/>
      <c r="HS920" s="2"/>
      <c r="HT920" s="2"/>
      <c r="HU920" s="2"/>
      <c r="HV920" s="2"/>
      <c r="HW920" s="2"/>
      <c r="HX920" s="2"/>
      <c r="HY920" s="2"/>
      <c r="HZ920" s="2"/>
      <c r="IA920" s="2"/>
      <c r="IB920" s="2"/>
      <c r="IC920" s="2"/>
      <c r="ID920" s="2"/>
      <c r="IE920" s="2"/>
      <c r="IF920" s="2"/>
      <c r="IG920" s="2"/>
      <c r="IH920" s="2"/>
      <c r="II920" s="2"/>
      <c r="IJ920" s="2"/>
      <c r="IK920" s="2"/>
      <c r="IL920" s="2"/>
      <c r="IM920" s="2"/>
      <c r="IN920" s="2"/>
      <c r="IO920" s="2"/>
      <c r="IP920" s="2"/>
      <c r="IQ920" s="2"/>
      <c r="IR920" s="2"/>
      <c r="IS920" s="2"/>
      <c r="IT920" s="2"/>
      <c r="IU920" s="2"/>
      <c r="IV920" s="2"/>
      <c r="IW920" s="2"/>
      <c r="IX920" s="2"/>
      <c r="IY920" s="2"/>
      <c r="IZ920" s="2"/>
      <c r="JA920" s="2"/>
      <c r="JB920" s="2"/>
      <c r="JC920" s="2"/>
      <c r="JD920" s="2"/>
      <c r="JE920" s="2"/>
      <c r="JF920" s="2"/>
      <c r="JG920" s="2"/>
      <c r="JH920" s="2"/>
      <c r="JI920" s="2"/>
      <c r="JJ920" s="2"/>
      <c r="JK920" s="2"/>
      <c r="JL920" s="2"/>
      <c r="JM920" s="2"/>
      <c r="JN920" s="2"/>
      <c r="JO920" s="2"/>
      <c r="JP920" s="2"/>
      <c r="JQ920" s="2"/>
      <c r="JR920" s="2"/>
      <c r="JS920" s="2"/>
      <c r="JT920" s="2"/>
      <c r="JU920" s="2"/>
      <c r="JV920" s="2"/>
      <c r="JW920" s="2"/>
      <c r="JX920" s="2"/>
      <c r="JY920" s="2"/>
      <c r="JZ920" s="2"/>
      <c r="KA920" s="2"/>
      <c r="KB920" s="2"/>
      <c r="KC920" s="2"/>
      <c r="KD920" s="2"/>
      <c r="KE920" s="2"/>
      <c r="KF920" s="2"/>
      <c r="KG920" s="2"/>
      <c r="KH920" s="2"/>
      <c r="KI920" s="2"/>
      <c r="KJ920" s="2"/>
      <c r="KL920" s="2"/>
      <c r="KM920" s="2"/>
      <c r="KN920" s="2"/>
      <c r="KO920" s="2"/>
      <c r="KP920" s="2"/>
      <c r="KQ920" s="2"/>
      <c r="KR920" s="2"/>
      <c r="KS920" s="2"/>
      <c r="KT920" s="2"/>
      <c r="KU920" s="2"/>
      <c r="KV920" s="2"/>
      <c r="KW920" s="2"/>
      <c r="KX920" s="2"/>
      <c r="KY920" s="2"/>
      <c r="KZ920" s="2"/>
      <c r="LA920" s="2"/>
      <c r="LB920" s="2"/>
      <c r="LC920" s="2"/>
      <c r="LD920" s="2"/>
      <c r="LE920" s="2"/>
      <c r="LF920" s="2"/>
      <c r="LG920" s="2"/>
      <c r="LH920" s="2"/>
      <c r="LI920" s="2"/>
      <c r="LJ920" s="2"/>
      <c r="LK920" s="2"/>
      <c r="LL920" s="2"/>
      <c r="LM920" s="2"/>
      <c r="LN920" s="2"/>
      <c r="LO920" s="2"/>
      <c r="LP920" s="2"/>
      <c r="LQ920" s="2"/>
      <c r="LR920" s="2"/>
      <c r="LS920" s="2"/>
      <c r="LT920" s="2"/>
      <c r="LU920" s="2"/>
      <c r="LV920" s="2"/>
      <c r="LW920" s="2"/>
      <c r="LX920" s="2"/>
      <c r="LY920" s="2"/>
      <c r="LZ920" s="2"/>
      <c r="MA920" s="2"/>
      <c r="MB920" s="2"/>
      <c r="MC920" s="2"/>
      <c r="MD920" s="2"/>
      <c r="ME920" s="2"/>
      <c r="MF920" s="2"/>
      <c r="MG920" s="2"/>
      <c r="MH920" s="2"/>
      <c r="MI920" s="2"/>
      <c r="MJ920" s="2"/>
      <c r="MK920" s="2"/>
      <c r="ML920" s="2"/>
      <c r="MM920" s="2"/>
      <c r="MN920" s="2"/>
      <c r="MO920" s="2"/>
      <c r="MP920" s="2"/>
      <c r="MQ920" s="2"/>
      <c r="MR920" s="2"/>
      <c r="MS920" s="2"/>
      <c r="MT920" s="2"/>
      <c r="MU920" s="2"/>
      <c r="MV920" s="2"/>
      <c r="MW920" s="2"/>
      <c r="MX920" s="2"/>
      <c r="MY920" s="2"/>
      <c r="MZ920" s="2"/>
      <c r="NA920" s="2"/>
      <c r="NB920" s="2"/>
      <c r="NC920" s="2"/>
      <c r="ND920" s="2"/>
      <c r="NE920" s="2"/>
      <c r="NF920" s="2"/>
      <c r="NG920" s="2"/>
      <c r="NH920" s="2"/>
      <c r="NI920" s="2"/>
      <c r="NJ920" s="2"/>
      <c r="NK920" s="2"/>
      <c r="NL920" s="2"/>
      <c r="NM920" s="2"/>
      <c r="NN920" s="2"/>
      <c r="NO920" s="2"/>
      <c r="NP920" s="2"/>
      <c r="NQ920" s="2"/>
      <c r="NR920" s="2"/>
      <c r="NS920" s="2"/>
      <c r="NT920" s="2"/>
      <c r="NU920" s="2"/>
      <c r="NV920" s="2"/>
      <c r="NW920" s="2"/>
      <c r="NX920" s="2"/>
      <c r="NY920" s="2"/>
      <c r="NZ920" s="2"/>
      <c r="OA920" s="2"/>
      <c r="OB920" s="2"/>
      <c r="OC920" s="2"/>
      <c r="OD920" s="2"/>
      <c r="OE920" s="2"/>
      <c r="OF920" s="2"/>
      <c r="OG920" s="2"/>
      <c r="OH920" s="2"/>
      <c r="OI920" s="2"/>
      <c r="OJ920" s="2"/>
      <c r="OK920" s="2"/>
      <c r="OL920" s="2"/>
      <c r="OM920" s="2"/>
      <c r="ON920" s="2"/>
      <c r="OO920" s="2"/>
      <c r="OP920" s="2"/>
      <c r="OQ920" s="2"/>
      <c r="OR920" s="2"/>
      <c r="OS920" s="2"/>
      <c r="OT920" s="2"/>
      <c r="OU920" s="2"/>
      <c r="OV920" s="2"/>
      <c r="OW920" s="2"/>
      <c r="OX920" s="2"/>
      <c r="OY920" s="2"/>
      <c r="OZ920" s="2"/>
      <c r="PA920" s="2"/>
      <c r="PB920" s="2"/>
      <c r="PC920" s="2"/>
      <c r="PD920" s="2"/>
      <c r="PE920" s="2"/>
      <c r="PF920" s="2"/>
      <c r="PG920" s="2"/>
      <c r="PH920" s="2"/>
      <c r="PI920" s="2"/>
      <c r="PJ920" s="2"/>
      <c r="PK920" s="2"/>
      <c r="PL920" s="2"/>
      <c r="PM920" s="2"/>
      <c r="PN920" s="2"/>
      <c r="PO920" s="2"/>
      <c r="PP920" s="2"/>
      <c r="PQ920" s="2"/>
      <c r="PR920" s="2"/>
      <c r="PS920" s="2"/>
      <c r="PT920" s="2"/>
      <c r="PU920" s="2"/>
      <c r="PV920" s="2"/>
      <c r="PW920" s="2"/>
      <c r="PX920" s="2"/>
    </row>
    <row r="921" spans="1:440" ht="14.25" customHeight="1">
      <c r="A921" s="2"/>
      <c r="B921" s="166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  <c r="FK921" s="2"/>
      <c r="FL921" s="2"/>
      <c r="FM921" s="2"/>
      <c r="FN921" s="2"/>
      <c r="FO921" s="2"/>
      <c r="FP921" s="2"/>
      <c r="FQ921" s="2"/>
      <c r="FR921" s="2"/>
      <c r="FS921" s="2"/>
      <c r="FT921" s="2"/>
      <c r="FU921" s="2"/>
      <c r="FV921" s="2"/>
      <c r="FW921" s="2"/>
      <c r="FX921" s="2"/>
      <c r="FY921" s="2"/>
      <c r="FZ921" s="2"/>
      <c r="GA921" s="2"/>
      <c r="GB921" s="2"/>
      <c r="GC921" s="2"/>
      <c r="GD921" s="2"/>
      <c r="GE921" s="2"/>
      <c r="GF921" s="2"/>
      <c r="GG921" s="2"/>
      <c r="GH921" s="2"/>
      <c r="GI921" s="2"/>
      <c r="GJ921" s="2"/>
      <c r="GK921" s="2"/>
      <c r="GL921" s="2"/>
      <c r="GM921" s="2"/>
      <c r="GN921" s="2"/>
      <c r="GO921" s="2"/>
      <c r="GP921" s="2"/>
      <c r="GQ921" s="2"/>
      <c r="GR921" s="2"/>
      <c r="GS921" s="2"/>
      <c r="GT921" s="2"/>
      <c r="GU921" s="2"/>
      <c r="GV921" s="2"/>
      <c r="GW921" s="2"/>
      <c r="GX921" s="2"/>
      <c r="GY921" s="2"/>
      <c r="GZ921" s="2"/>
      <c r="HA921" s="2"/>
      <c r="HB921" s="2"/>
      <c r="HC921" s="2"/>
      <c r="HD921" s="2"/>
      <c r="HE921" s="2"/>
      <c r="HF921" s="2"/>
      <c r="HG921" s="2"/>
      <c r="HH921" s="2"/>
      <c r="HI921" s="2"/>
      <c r="HJ921" s="2"/>
      <c r="HK921" s="2"/>
      <c r="HL921" s="2"/>
      <c r="HM921" s="2"/>
      <c r="HN921" s="2"/>
      <c r="HO921" s="2"/>
      <c r="HP921" s="2"/>
      <c r="HR921" s="2"/>
      <c r="HS921" s="2"/>
      <c r="HT921" s="2"/>
      <c r="HU921" s="2"/>
      <c r="HV921" s="2"/>
      <c r="HW921" s="2"/>
      <c r="HX921" s="2"/>
      <c r="HY921" s="2"/>
      <c r="HZ921" s="2"/>
      <c r="IA921" s="2"/>
      <c r="IB921" s="2"/>
      <c r="IC921" s="2"/>
      <c r="ID921" s="2"/>
      <c r="IE921" s="2"/>
      <c r="IF921" s="2"/>
      <c r="IG921" s="2"/>
      <c r="IH921" s="2"/>
      <c r="II921" s="2"/>
      <c r="IJ921" s="2"/>
      <c r="IK921" s="2"/>
      <c r="IL921" s="2"/>
      <c r="IM921" s="2"/>
      <c r="IN921" s="2"/>
      <c r="IO921" s="2"/>
      <c r="IP921" s="2"/>
      <c r="IQ921" s="2"/>
      <c r="IR921" s="2"/>
      <c r="IS921" s="2"/>
      <c r="IT921" s="2"/>
      <c r="IU921" s="2"/>
      <c r="IV921" s="2"/>
      <c r="IW921" s="2"/>
      <c r="IX921" s="2"/>
      <c r="IY921" s="2"/>
      <c r="IZ921" s="2"/>
      <c r="JA921" s="2"/>
      <c r="JB921" s="2"/>
      <c r="JC921" s="2"/>
      <c r="JD921" s="2"/>
      <c r="JE921" s="2"/>
      <c r="JF921" s="2"/>
      <c r="JG921" s="2"/>
      <c r="JH921" s="2"/>
      <c r="JI921" s="2"/>
      <c r="JJ921" s="2"/>
      <c r="JK921" s="2"/>
      <c r="JL921" s="2"/>
      <c r="JM921" s="2"/>
      <c r="JN921" s="2"/>
      <c r="JO921" s="2"/>
      <c r="JP921" s="2"/>
      <c r="JQ921" s="2"/>
      <c r="JR921" s="2"/>
      <c r="JS921" s="2"/>
      <c r="JT921" s="2"/>
      <c r="JU921" s="2"/>
      <c r="JV921" s="2"/>
      <c r="JW921" s="2"/>
      <c r="JX921" s="2"/>
      <c r="JY921" s="2"/>
      <c r="JZ921" s="2"/>
      <c r="KA921" s="2"/>
      <c r="KB921" s="2"/>
      <c r="KC921" s="2"/>
      <c r="KD921" s="2"/>
      <c r="KE921" s="2"/>
      <c r="KF921" s="2"/>
      <c r="KG921" s="2"/>
      <c r="KH921" s="2"/>
      <c r="KI921" s="2"/>
      <c r="KJ921" s="2"/>
      <c r="KL921" s="2"/>
      <c r="KM921" s="2"/>
      <c r="KN921" s="2"/>
      <c r="KO921" s="2"/>
      <c r="KP921" s="2"/>
      <c r="KQ921" s="2"/>
      <c r="KR921" s="2"/>
      <c r="KS921" s="2"/>
      <c r="KT921" s="2"/>
      <c r="KU921" s="2"/>
      <c r="KV921" s="2"/>
      <c r="KW921" s="2"/>
      <c r="KX921" s="2"/>
      <c r="KY921" s="2"/>
      <c r="KZ921" s="2"/>
      <c r="LA921" s="2"/>
      <c r="LB921" s="2"/>
      <c r="LC921" s="2"/>
      <c r="LD921" s="2"/>
      <c r="LE921" s="2"/>
      <c r="LF921" s="2"/>
      <c r="LG921" s="2"/>
      <c r="LH921" s="2"/>
      <c r="LI921" s="2"/>
      <c r="LJ921" s="2"/>
      <c r="LK921" s="2"/>
      <c r="LL921" s="2"/>
      <c r="LM921" s="2"/>
      <c r="LN921" s="2"/>
      <c r="LO921" s="2"/>
      <c r="LP921" s="2"/>
      <c r="LQ921" s="2"/>
      <c r="LR921" s="2"/>
      <c r="LS921" s="2"/>
      <c r="LT921" s="2"/>
      <c r="LU921" s="2"/>
      <c r="LV921" s="2"/>
      <c r="LW921" s="2"/>
      <c r="LX921" s="2"/>
      <c r="LY921" s="2"/>
      <c r="LZ921" s="2"/>
      <c r="MA921" s="2"/>
      <c r="MB921" s="2"/>
      <c r="MC921" s="2"/>
      <c r="MD921" s="2"/>
      <c r="ME921" s="2"/>
      <c r="MF921" s="2"/>
      <c r="MG921" s="2"/>
      <c r="MH921" s="2"/>
      <c r="MI921" s="2"/>
      <c r="MJ921" s="2"/>
      <c r="MK921" s="2"/>
      <c r="ML921" s="2"/>
      <c r="MM921" s="2"/>
      <c r="MN921" s="2"/>
      <c r="MO921" s="2"/>
      <c r="MP921" s="2"/>
      <c r="MQ921" s="2"/>
      <c r="MR921" s="2"/>
      <c r="MS921" s="2"/>
      <c r="MT921" s="2"/>
      <c r="MU921" s="2"/>
      <c r="MV921" s="2"/>
      <c r="MW921" s="2"/>
      <c r="MX921" s="2"/>
      <c r="MY921" s="2"/>
      <c r="MZ921" s="2"/>
      <c r="NA921" s="2"/>
      <c r="NB921" s="2"/>
      <c r="NC921" s="2"/>
      <c r="ND921" s="2"/>
      <c r="NE921" s="2"/>
      <c r="NF921" s="2"/>
      <c r="NG921" s="2"/>
      <c r="NH921" s="2"/>
      <c r="NI921" s="2"/>
      <c r="NJ921" s="2"/>
      <c r="NK921" s="2"/>
      <c r="NL921" s="2"/>
      <c r="NM921" s="2"/>
      <c r="NN921" s="2"/>
      <c r="NO921" s="2"/>
      <c r="NP921" s="2"/>
      <c r="NQ921" s="2"/>
      <c r="NR921" s="2"/>
      <c r="NS921" s="2"/>
      <c r="NT921" s="2"/>
      <c r="NU921" s="2"/>
      <c r="NV921" s="2"/>
      <c r="NW921" s="2"/>
      <c r="NX921" s="2"/>
      <c r="NY921" s="2"/>
      <c r="NZ921" s="2"/>
      <c r="OA921" s="2"/>
      <c r="OB921" s="2"/>
      <c r="OC921" s="2"/>
      <c r="OD921" s="2"/>
      <c r="OE921" s="2"/>
      <c r="OF921" s="2"/>
      <c r="OG921" s="2"/>
      <c r="OH921" s="2"/>
      <c r="OI921" s="2"/>
      <c r="OJ921" s="2"/>
      <c r="OK921" s="2"/>
      <c r="OL921" s="2"/>
      <c r="OM921" s="2"/>
      <c r="ON921" s="2"/>
      <c r="OO921" s="2"/>
      <c r="OP921" s="2"/>
      <c r="OQ921" s="2"/>
      <c r="OR921" s="2"/>
      <c r="OS921" s="2"/>
      <c r="OT921" s="2"/>
      <c r="OU921" s="2"/>
      <c r="OV921" s="2"/>
      <c r="OW921" s="2"/>
      <c r="OX921" s="2"/>
      <c r="OY921" s="2"/>
      <c r="OZ921" s="2"/>
      <c r="PA921" s="2"/>
      <c r="PB921" s="2"/>
      <c r="PC921" s="2"/>
      <c r="PD921" s="2"/>
      <c r="PE921" s="2"/>
      <c r="PF921" s="2"/>
      <c r="PG921" s="2"/>
      <c r="PH921" s="2"/>
      <c r="PI921" s="2"/>
      <c r="PJ921" s="2"/>
      <c r="PK921" s="2"/>
      <c r="PL921" s="2"/>
      <c r="PM921" s="2"/>
      <c r="PN921" s="2"/>
      <c r="PO921" s="2"/>
      <c r="PP921" s="2"/>
      <c r="PQ921" s="2"/>
      <c r="PR921" s="2"/>
      <c r="PS921" s="2"/>
      <c r="PT921" s="2"/>
      <c r="PU921" s="2"/>
      <c r="PV921" s="2"/>
      <c r="PW921" s="2"/>
      <c r="PX921" s="2"/>
    </row>
    <row r="922" spans="1:440" ht="14.25" customHeight="1">
      <c r="A922" s="2"/>
      <c r="B922" s="166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  <c r="FK922" s="2"/>
      <c r="FL922" s="2"/>
      <c r="FM922" s="2"/>
      <c r="FN922" s="2"/>
      <c r="FO922" s="2"/>
      <c r="FP922" s="2"/>
      <c r="FQ922" s="2"/>
      <c r="FR922" s="2"/>
      <c r="FS922" s="2"/>
      <c r="FT922" s="2"/>
      <c r="FU922" s="2"/>
      <c r="FV922" s="2"/>
      <c r="FW922" s="2"/>
      <c r="FX922" s="2"/>
      <c r="FY922" s="2"/>
      <c r="FZ922" s="2"/>
      <c r="GA922" s="2"/>
      <c r="GB922" s="2"/>
      <c r="GC922" s="2"/>
      <c r="GD922" s="2"/>
      <c r="GE922" s="2"/>
      <c r="GF922" s="2"/>
      <c r="GG922" s="2"/>
      <c r="GH922" s="2"/>
      <c r="GI922" s="2"/>
      <c r="GJ922" s="2"/>
      <c r="GK922" s="2"/>
      <c r="GL922" s="2"/>
      <c r="GM922" s="2"/>
      <c r="GN922" s="2"/>
      <c r="GO922" s="2"/>
      <c r="GP922" s="2"/>
      <c r="GQ922" s="2"/>
      <c r="GR922" s="2"/>
      <c r="GS922" s="2"/>
      <c r="GT922" s="2"/>
      <c r="GU922" s="2"/>
      <c r="GV922" s="2"/>
      <c r="GW922" s="2"/>
      <c r="GX922" s="2"/>
      <c r="GY922" s="2"/>
      <c r="GZ922" s="2"/>
      <c r="HA922" s="2"/>
      <c r="HB922" s="2"/>
      <c r="HC922" s="2"/>
      <c r="HD922" s="2"/>
      <c r="HE922" s="2"/>
      <c r="HF922" s="2"/>
      <c r="HG922" s="2"/>
      <c r="HH922" s="2"/>
      <c r="HI922" s="2"/>
      <c r="HJ922" s="2"/>
      <c r="HK922" s="2"/>
      <c r="HL922" s="2"/>
      <c r="HM922" s="2"/>
      <c r="HN922" s="2"/>
      <c r="HO922" s="2"/>
      <c r="HP922" s="2"/>
      <c r="HR922" s="2"/>
      <c r="HS922" s="2"/>
      <c r="HT922" s="2"/>
      <c r="HU922" s="2"/>
      <c r="HV922" s="2"/>
      <c r="HW922" s="2"/>
      <c r="HX922" s="2"/>
      <c r="HY922" s="2"/>
      <c r="HZ922" s="2"/>
      <c r="IA922" s="2"/>
      <c r="IB922" s="2"/>
      <c r="IC922" s="2"/>
      <c r="ID922" s="2"/>
      <c r="IE922" s="2"/>
      <c r="IF922" s="2"/>
      <c r="IG922" s="2"/>
      <c r="IH922" s="2"/>
      <c r="II922" s="2"/>
      <c r="IJ922" s="2"/>
      <c r="IK922" s="2"/>
      <c r="IL922" s="2"/>
      <c r="IM922" s="2"/>
      <c r="IN922" s="2"/>
      <c r="IO922" s="2"/>
      <c r="IP922" s="2"/>
      <c r="IQ922" s="2"/>
      <c r="IR922" s="2"/>
      <c r="IS922" s="2"/>
      <c r="IT922" s="2"/>
      <c r="IU922" s="2"/>
      <c r="IV922" s="2"/>
      <c r="IW922" s="2"/>
      <c r="IX922" s="2"/>
      <c r="IY922" s="2"/>
      <c r="IZ922" s="2"/>
      <c r="JA922" s="2"/>
      <c r="JB922" s="2"/>
      <c r="JC922" s="2"/>
      <c r="JD922" s="2"/>
      <c r="JE922" s="2"/>
      <c r="JF922" s="2"/>
      <c r="JG922" s="2"/>
      <c r="JH922" s="2"/>
      <c r="JI922" s="2"/>
      <c r="JJ922" s="2"/>
      <c r="JK922" s="2"/>
      <c r="JL922" s="2"/>
      <c r="JM922" s="2"/>
      <c r="JN922" s="2"/>
      <c r="JO922" s="2"/>
      <c r="JP922" s="2"/>
      <c r="JQ922" s="2"/>
      <c r="JR922" s="2"/>
      <c r="JS922" s="2"/>
      <c r="JT922" s="2"/>
      <c r="JU922" s="2"/>
      <c r="JV922" s="2"/>
      <c r="JW922" s="2"/>
      <c r="JX922" s="2"/>
      <c r="JY922" s="2"/>
      <c r="JZ922" s="2"/>
      <c r="KA922" s="2"/>
      <c r="KB922" s="2"/>
      <c r="KC922" s="2"/>
      <c r="KD922" s="2"/>
      <c r="KE922" s="2"/>
      <c r="KF922" s="2"/>
      <c r="KG922" s="2"/>
      <c r="KH922" s="2"/>
      <c r="KI922" s="2"/>
      <c r="KJ922" s="2"/>
      <c r="KL922" s="2"/>
      <c r="KM922" s="2"/>
      <c r="KN922" s="2"/>
      <c r="KO922" s="2"/>
      <c r="KP922" s="2"/>
      <c r="KQ922" s="2"/>
      <c r="KR922" s="2"/>
      <c r="KS922" s="2"/>
      <c r="KT922" s="2"/>
      <c r="KU922" s="2"/>
      <c r="KV922" s="2"/>
      <c r="KW922" s="2"/>
      <c r="KX922" s="2"/>
      <c r="KY922" s="2"/>
      <c r="KZ922" s="2"/>
      <c r="LA922" s="2"/>
      <c r="LB922" s="2"/>
      <c r="LC922" s="2"/>
      <c r="LD922" s="2"/>
      <c r="LE922" s="2"/>
      <c r="LF922" s="2"/>
      <c r="LG922" s="2"/>
      <c r="LH922" s="2"/>
      <c r="LI922" s="2"/>
      <c r="LJ922" s="2"/>
      <c r="LK922" s="2"/>
      <c r="LL922" s="2"/>
      <c r="LM922" s="2"/>
      <c r="LN922" s="2"/>
      <c r="LO922" s="2"/>
      <c r="LP922" s="2"/>
      <c r="LQ922" s="2"/>
      <c r="LR922" s="2"/>
      <c r="LS922" s="2"/>
      <c r="LT922" s="2"/>
      <c r="LU922" s="2"/>
      <c r="LV922" s="2"/>
      <c r="LW922" s="2"/>
      <c r="LX922" s="2"/>
      <c r="LY922" s="2"/>
      <c r="LZ922" s="2"/>
      <c r="MA922" s="2"/>
      <c r="MB922" s="2"/>
      <c r="MC922" s="2"/>
      <c r="MD922" s="2"/>
      <c r="ME922" s="2"/>
      <c r="MF922" s="2"/>
      <c r="MG922" s="2"/>
      <c r="MH922" s="2"/>
      <c r="MI922" s="2"/>
      <c r="MJ922" s="2"/>
      <c r="MK922" s="2"/>
      <c r="ML922" s="2"/>
      <c r="MM922" s="2"/>
      <c r="MN922" s="2"/>
      <c r="MO922" s="2"/>
      <c r="MP922" s="2"/>
      <c r="MQ922" s="2"/>
      <c r="MR922" s="2"/>
      <c r="MS922" s="2"/>
      <c r="MT922" s="2"/>
      <c r="MU922" s="2"/>
      <c r="MV922" s="2"/>
      <c r="MW922" s="2"/>
      <c r="MX922" s="2"/>
      <c r="MY922" s="2"/>
      <c r="MZ922" s="2"/>
      <c r="NA922" s="2"/>
      <c r="NB922" s="2"/>
      <c r="NC922" s="2"/>
      <c r="ND922" s="2"/>
      <c r="NE922" s="2"/>
      <c r="NF922" s="2"/>
      <c r="NG922" s="2"/>
      <c r="NH922" s="2"/>
      <c r="NI922" s="2"/>
      <c r="NJ922" s="2"/>
      <c r="NK922" s="2"/>
      <c r="NL922" s="2"/>
      <c r="NM922" s="2"/>
      <c r="NN922" s="2"/>
      <c r="NO922" s="2"/>
      <c r="NP922" s="2"/>
      <c r="NQ922" s="2"/>
      <c r="NR922" s="2"/>
      <c r="NS922" s="2"/>
      <c r="NT922" s="2"/>
      <c r="NU922" s="2"/>
      <c r="NV922" s="2"/>
      <c r="NW922" s="2"/>
      <c r="NX922" s="2"/>
      <c r="NY922" s="2"/>
      <c r="NZ922" s="2"/>
      <c r="OA922" s="2"/>
      <c r="OB922" s="2"/>
      <c r="OC922" s="2"/>
      <c r="OD922" s="2"/>
      <c r="OE922" s="2"/>
      <c r="OF922" s="2"/>
      <c r="OG922" s="2"/>
      <c r="OH922" s="2"/>
      <c r="OI922" s="2"/>
      <c r="OJ922" s="2"/>
      <c r="OK922" s="2"/>
      <c r="OL922" s="2"/>
      <c r="OM922" s="2"/>
      <c r="ON922" s="2"/>
      <c r="OO922" s="2"/>
      <c r="OP922" s="2"/>
      <c r="OQ922" s="2"/>
      <c r="OR922" s="2"/>
      <c r="OS922" s="2"/>
      <c r="OT922" s="2"/>
      <c r="OU922" s="2"/>
      <c r="OV922" s="2"/>
      <c r="OW922" s="2"/>
      <c r="OX922" s="2"/>
      <c r="OY922" s="2"/>
      <c r="OZ922" s="2"/>
      <c r="PA922" s="2"/>
      <c r="PB922" s="2"/>
      <c r="PC922" s="2"/>
      <c r="PD922" s="2"/>
      <c r="PE922" s="2"/>
      <c r="PF922" s="2"/>
      <c r="PG922" s="2"/>
      <c r="PH922" s="2"/>
      <c r="PI922" s="2"/>
      <c r="PJ922" s="2"/>
      <c r="PK922" s="2"/>
      <c r="PL922" s="2"/>
      <c r="PM922" s="2"/>
      <c r="PN922" s="2"/>
      <c r="PO922" s="2"/>
      <c r="PP922" s="2"/>
      <c r="PQ922" s="2"/>
      <c r="PR922" s="2"/>
      <c r="PS922" s="2"/>
      <c r="PT922" s="2"/>
      <c r="PU922" s="2"/>
      <c r="PV922" s="2"/>
      <c r="PW922" s="2"/>
      <c r="PX922" s="2"/>
    </row>
    <row r="923" spans="1:440" ht="14.25" customHeight="1">
      <c r="A923" s="2"/>
      <c r="B923" s="166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  <c r="FK923" s="2"/>
      <c r="FL923" s="2"/>
      <c r="FM923" s="2"/>
      <c r="FN923" s="2"/>
      <c r="FO923" s="2"/>
      <c r="FP923" s="2"/>
      <c r="FQ923" s="2"/>
      <c r="FR923" s="2"/>
      <c r="FS923" s="2"/>
      <c r="FT923" s="2"/>
      <c r="FU923" s="2"/>
      <c r="FV923" s="2"/>
      <c r="FW923" s="2"/>
      <c r="FX923" s="2"/>
      <c r="FY923" s="2"/>
      <c r="FZ923" s="2"/>
      <c r="GA923" s="2"/>
      <c r="GB923" s="2"/>
      <c r="GC923" s="2"/>
      <c r="GD923" s="2"/>
      <c r="GE923" s="2"/>
      <c r="GF923" s="2"/>
      <c r="GG923" s="2"/>
      <c r="GH923" s="2"/>
      <c r="GI923" s="2"/>
      <c r="GJ923" s="2"/>
      <c r="GK923" s="2"/>
      <c r="GL923" s="2"/>
      <c r="GM923" s="2"/>
      <c r="GN923" s="2"/>
      <c r="GO923" s="2"/>
      <c r="GP923" s="2"/>
      <c r="GQ923" s="2"/>
      <c r="GR923" s="2"/>
      <c r="GS923" s="2"/>
      <c r="GT923" s="2"/>
      <c r="GU923" s="2"/>
      <c r="GV923" s="2"/>
      <c r="GW923" s="2"/>
      <c r="GX923" s="2"/>
      <c r="GY923" s="2"/>
      <c r="GZ923" s="2"/>
      <c r="HA923" s="2"/>
      <c r="HB923" s="2"/>
      <c r="HC923" s="2"/>
      <c r="HD923" s="2"/>
      <c r="HE923" s="2"/>
      <c r="HF923" s="2"/>
      <c r="HG923" s="2"/>
      <c r="HH923" s="2"/>
      <c r="HI923" s="2"/>
      <c r="HJ923" s="2"/>
      <c r="HK923" s="2"/>
      <c r="HL923" s="2"/>
      <c r="HM923" s="2"/>
      <c r="HN923" s="2"/>
      <c r="HO923" s="2"/>
      <c r="HP923" s="2"/>
      <c r="HR923" s="2"/>
      <c r="HS923" s="2"/>
      <c r="HT923" s="2"/>
      <c r="HU923" s="2"/>
      <c r="HV923" s="2"/>
      <c r="HW923" s="2"/>
      <c r="HX923" s="2"/>
      <c r="HY923" s="2"/>
      <c r="HZ923" s="2"/>
      <c r="IA923" s="2"/>
      <c r="IB923" s="2"/>
      <c r="IC923" s="2"/>
      <c r="ID923" s="2"/>
      <c r="IE923" s="2"/>
      <c r="IF923" s="2"/>
      <c r="IG923" s="2"/>
      <c r="IH923" s="2"/>
      <c r="II923" s="2"/>
      <c r="IJ923" s="2"/>
      <c r="IK923" s="2"/>
      <c r="IL923" s="2"/>
      <c r="IM923" s="2"/>
      <c r="IN923" s="2"/>
      <c r="IO923" s="2"/>
      <c r="IP923" s="2"/>
      <c r="IQ923" s="2"/>
      <c r="IR923" s="2"/>
      <c r="IS923" s="2"/>
      <c r="IT923" s="2"/>
      <c r="IU923" s="2"/>
      <c r="IV923" s="2"/>
      <c r="IW923" s="2"/>
      <c r="IX923" s="2"/>
      <c r="IY923" s="2"/>
      <c r="IZ923" s="2"/>
      <c r="JA923" s="2"/>
      <c r="JB923" s="2"/>
      <c r="JC923" s="2"/>
      <c r="JD923" s="2"/>
      <c r="JE923" s="2"/>
      <c r="JF923" s="2"/>
      <c r="JG923" s="2"/>
      <c r="JH923" s="2"/>
      <c r="JI923" s="2"/>
      <c r="JJ923" s="2"/>
      <c r="JK923" s="2"/>
      <c r="JL923" s="2"/>
      <c r="JM923" s="2"/>
      <c r="JN923" s="2"/>
      <c r="JO923" s="2"/>
      <c r="JP923" s="2"/>
      <c r="JQ923" s="2"/>
      <c r="JR923" s="2"/>
      <c r="JS923" s="2"/>
      <c r="JT923" s="2"/>
      <c r="JU923" s="2"/>
      <c r="JV923" s="2"/>
      <c r="JW923" s="2"/>
      <c r="JX923" s="2"/>
      <c r="JY923" s="2"/>
      <c r="JZ923" s="2"/>
      <c r="KA923" s="2"/>
      <c r="KB923" s="2"/>
      <c r="KC923" s="2"/>
      <c r="KD923" s="2"/>
      <c r="KE923" s="2"/>
      <c r="KF923" s="2"/>
      <c r="KG923" s="2"/>
      <c r="KH923" s="2"/>
      <c r="KI923" s="2"/>
      <c r="KJ923" s="2"/>
      <c r="KL923" s="2"/>
      <c r="KM923" s="2"/>
      <c r="KN923" s="2"/>
      <c r="KO923" s="2"/>
      <c r="KP923" s="2"/>
      <c r="KQ923" s="2"/>
      <c r="KR923" s="2"/>
      <c r="KS923" s="2"/>
      <c r="KT923" s="2"/>
      <c r="KU923" s="2"/>
      <c r="KV923" s="2"/>
      <c r="KW923" s="2"/>
      <c r="KX923" s="2"/>
      <c r="KY923" s="2"/>
      <c r="KZ923" s="2"/>
      <c r="LA923" s="2"/>
      <c r="LB923" s="2"/>
      <c r="LC923" s="2"/>
      <c r="LD923" s="2"/>
      <c r="LE923" s="2"/>
      <c r="LF923" s="2"/>
      <c r="LG923" s="2"/>
      <c r="LH923" s="2"/>
      <c r="LI923" s="2"/>
      <c r="LJ923" s="2"/>
      <c r="LK923" s="2"/>
      <c r="LL923" s="2"/>
      <c r="LM923" s="2"/>
      <c r="LN923" s="2"/>
      <c r="LO923" s="2"/>
      <c r="LP923" s="2"/>
      <c r="LQ923" s="2"/>
      <c r="LR923" s="2"/>
      <c r="LS923" s="2"/>
      <c r="LT923" s="2"/>
      <c r="LU923" s="2"/>
      <c r="LV923" s="2"/>
      <c r="LW923" s="2"/>
      <c r="LX923" s="2"/>
      <c r="LY923" s="2"/>
      <c r="LZ923" s="2"/>
      <c r="MA923" s="2"/>
      <c r="MB923" s="2"/>
      <c r="MC923" s="2"/>
      <c r="MD923" s="2"/>
      <c r="ME923" s="2"/>
      <c r="MF923" s="2"/>
      <c r="MG923" s="2"/>
      <c r="MH923" s="2"/>
      <c r="MI923" s="2"/>
      <c r="MJ923" s="2"/>
      <c r="MK923" s="2"/>
      <c r="ML923" s="2"/>
      <c r="MM923" s="2"/>
      <c r="MN923" s="2"/>
      <c r="MO923" s="2"/>
      <c r="MP923" s="2"/>
      <c r="MQ923" s="2"/>
      <c r="MR923" s="2"/>
      <c r="MS923" s="2"/>
      <c r="MT923" s="2"/>
      <c r="MU923" s="2"/>
      <c r="MV923" s="2"/>
      <c r="MW923" s="2"/>
      <c r="MX923" s="2"/>
      <c r="MY923" s="2"/>
      <c r="MZ923" s="2"/>
      <c r="NA923" s="2"/>
      <c r="NB923" s="2"/>
      <c r="NC923" s="2"/>
      <c r="ND923" s="2"/>
      <c r="NE923" s="2"/>
      <c r="NF923" s="2"/>
      <c r="NG923" s="2"/>
      <c r="NH923" s="2"/>
      <c r="NI923" s="2"/>
      <c r="NJ923" s="2"/>
      <c r="NK923" s="2"/>
      <c r="NL923" s="2"/>
      <c r="NM923" s="2"/>
      <c r="NN923" s="2"/>
      <c r="NO923" s="2"/>
      <c r="NP923" s="2"/>
      <c r="NQ923" s="2"/>
      <c r="NR923" s="2"/>
      <c r="NS923" s="2"/>
      <c r="NT923" s="2"/>
      <c r="NU923" s="2"/>
      <c r="NV923" s="2"/>
      <c r="NW923" s="2"/>
      <c r="NX923" s="2"/>
      <c r="NY923" s="2"/>
      <c r="NZ923" s="2"/>
      <c r="OA923" s="2"/>
      <c r="OB923" s="2"/>
      <c r="OC923" s="2"/>
      <c r="OD923" s="2"/>
      <c r="OE923" s="2"/>
      <c r="OF923" s="2"/>
      <c r="OG923" s="2"/>
      <c r="OH923" s="2"/>
      <c r="OI923" s="2"/>
      <c r="OJ923" s="2"/>
      <c r="OK923" s="2"/>
      <c r="OL923" s="2"/>
      <c r="OM923" s="2"/>
      <c r="ON923" s="2"/>
      <c r="OO923" s="2"/>
      <c r="OP923" s="2"/>
      <c r="OQ923" s="2"/>
      <c r="OR923" s="2"/>
      <c r="OS923" s="2"/>
      <c r="OT923" s="2"/>
      <c r="OU923" s="2"/>
      <c r="OV923" s="2"/>
      <c r="OW923" s="2"/>
      <c r="OX923" s="2"/>
      <c r="OY923" s="2"/>
      <c r="OZ923" s="2"/>
      <c r="PA923" s="2"/>
      <c r="PB923" s="2"/>
      <c r="PC923" s="2"/>
      <c r="PD923" s="2"/>
      <c r="PE923" s="2"/>
      <c r="PF923" s="2"/>
      <c r="PG923" s="2"/>
      <c r="PH923" s="2"/>
      <c r="PI923" s="2"/>
      <c r="PJ923" s="2"/>
      <c r="PK923" s="2"/>
      <c r="PL923" s="2"/>
      <c r="PM923" s="2"/>
      <c r="PN923" s="2"/>
      <c r="PO923" s="2"/>
      <c r="PP923" s="2"/>
      <c r="PQ923" s="2"/>
      <c r="PR923" s="2"/>
      <c r="PS923" s="2"/>
      <c r="PT923" s="2"/>
      <c r="PU923" s="2"/>
      <c r="PV923" s="2"/>
      <c r="PW923" s="2"/>
      <c r="PX923" s="2"/>
    </row>
    <row r="924" spans="1:440" ht="14.25" customHeight="1">
      <c r="A924" s="2"/>
      <c r="B924" s="166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  <c r="FK924" s="2"/>
      <c r="FL924" s="2"/>
      <c r="FM924" s="2"/>
      <c r="FN924" s="2"/>
      <c r="FO924" s="2"/>
      <c r="FP924" s="2"/>
      <c r="FQ924" s="2"/>
      <c r="FR924" s="2"/>
      <c r="FS924" s="2"/>
      <c r="FT924" s="2"/>
      <c r="FU924" s="2"/>
      <c r="FV924" s="2"/>
      <c r="FW924" s="2"/>
      <c r="FX924" s="2"/>
      <c r="FY924" s="2"/>
      <c r="FZ924" s="2"/>
      <c r="GA924" s="2"/>
      <c r="GB924" s="2"/>
      <c r="GC924" s="2"/>
      <c r="GD924" s="2"/>
      <c r="GE924" s="2"/>
      <c r="GF924" s="2"/>
      <c r="GG924" s="2"/>
      <c r="GH924" s="2"/>
      <c r="GI924" s="2"/>
      <c r="GJ924" s="2"/>
      <c r="GK924" s="2"/>
      <c r="GL924" s="2"/>
      <c r="GM924" s="2"/>
      <c r="GN924" s="2"/>
      <c r="GO924" s="2"/>
      <c r="GP924" s="2"/>
      <c r="GQ924" s="2"/>
      <c r="GR924" s="2"/>
      <c r="GS924" s="2"/>
      <c r="GT924" s="2"/>
      <c r="GU924" s="2"/>
      <c r="GV924" s="2"/>
      <c r="GW924" s="2"/>
      <c r="GX924" s="2"/>
      <c r="GY924" s="2"/>
      <c r="GZ924" s="2"/>
      <c r="HA924" s="2"/>
      <c r="HB924" s="2"/>
      <c r="HC924" s="2"/>
      <c r="HD924" s="2"/>
      <c r="HE924" s="2"/>
      <c r="HF924" s="2"/>
      <c r="HG924" s="2"/>
      <c r="HH924" s="2"/>
      <c r="HI924" s="2"/>
      <c r="HJ924" s="2"/>
      <c r="HK924" s="2"/>
      <c r="HL924" s="2"/>
      <c r="HM924" s="2"/>
      <c r="HN924" s="2"/>
      <c r="HO924" s="2"/>
      <c r="HP924" s="2"/>
      <c r="HR924" s="2"/>
      <c r="HS924" s="2"/>
      <c r="HT924" s="2"/>
      <c r="HU924" s="2"/>
      <c r="HV924" s="2"/>
      <c r="HW924" s="2"/>
      <c r="HX924" s="2"/>
      <c r="HY924" s="2"/>
      <c r="HZ924" s="2"/>
      <c r="IA924" s="2"/>
      <c r="IB924" s="2"/>
      <c r="IC924" s="2"/>
      <c r="ID924" s="2"/>
      <c r="IE924" s="2"/>
      <c r="IF924" s="2"/>
      <c r="IG924" s="2"/>
      <c r="IH924" s="2"/>
      <c r="II924" s="2"/>
      <c r="IJ924" s="2"/>
      <c r="IK924" s="2"/>
      <c r="IL924" s="2"/>
      <c r="IM924" s="2"/>
      <c r="IN924" s="2"/>
      <c r="IO924" s="2"/>
      <c r="IP924" s="2"/>
      <c r="IQ924" s="2"/>
      <c r="IR924" s="2"/>
      <c r="IS924" s="2"/>
      <c r="IT924" s="2"/>
      <c r="IU924" s="2"/>
      <c r="IV924" s="2"/>
      <c r="IW924" s="2"/>
      <c r="IX924" s="2"/>
      <c r="IY924" s="2"/>
      <c r="IZ924" s="2"/>
      <c r="JA924" s="2"/>
      <c r="JB924" s="2"/>
      <c r="JC924" s="2"/>
      <c r="JD924" s="2"/>
      <c r="JE924" s="2"/>
      <c r="JF924" s="2"/>
      <c r="JG924" s="2"/>
      <c r="JH924" s="2"/>
      <c r="JI924" s="2"/>
      <c r="JJ924" s="2"/>
      <c r="JK924" s="2"/>
      <c r="JL924" s="2"/>
      <c r="JM924" s="2"/>
      <c r="JN924" s="2"/>
      <c r="JO924" s="2"/>
      <c r="JP924" s="2"/>
      <c r="JQ924" s="2"/>
      <c r="JR924" s="2"/>
      <c r="JS924" s="2"/>
      <c r="JT924" s="2"/>
      <c r="JU924" s="2"/>
      <c r="JV924" s="2"/>
      <c r="JW924" s="2"/>
      <c r="JX924" s="2"/>
      <c r="JY924" s="2"/>
      <c r="JZ924" s="2"/>
      <c r="KA924" s="2"/>
      <c r="KB924" s="2"/>
      <c r="KC924" s="2"/>
      <c r="KD924" s="2"/>
      <c r="KE924" s="2"/>
      <c r="KF924" s="2"/>
      <c r="KG924" s="2"/>
      <c r="KH924" s="2"/>
      <c r="KI924" s="2"/>
      <c r="KJ924" s="2"/>
      <c r="KL924" s="2"/>
      <c r="KM924" s="2"/>
      <c r="KN924" s="2"/>
      <c r="KO924" s="2"/>
      <c r="KP924" s="2"/>
      <c r="KQ924" s="2"/>
      <c r="KR924" s="2"/>
      <c r="KS924" s="2"/>
      <c r="KT924" s="2"/>
      <c r="KU924" s="2"/>
      <c r="KV924" s="2"/>
      <c r="KW924" s="2"/>
      <c r="KX924" s="2"/>
      <c r="KY924" s="2"/>
      <c r="KZ924" s="2"/>
      <c r="LA924" s="2"/>
      <c r="LB924" s="2"/>
      <c r="LC924" s="2"/>
      <c r="LD924" s="2"/>
      <c r="LE924" s="2"/>
      <c r="LF924" s="2"/>
      <c r="LG924" s="2"/>
      <c r="LH924" s="2"/>
      <c r="LI924" s="2"/>
      <c r="LJ924" s="2"/>
      <c r="LK924" s="2"/>
      <c r="LL924" s="2"/>
      <c r="LM924" s="2"/>
      <c r="LN924" s="2"/>
      <c r="LO924" s="2"/>
      <c r="LP924" s="2"/>
      <c r="LQ924" s="2"/>
      <c r="LR924" s="2"/>
      <c r="LS924" s="2"/>
      <c r="LT924" s="2"/>
      <c r="LU924" s="2"/>
      <c r="LV924" s="2"/>
      <c r="LW924" s="2"/>
      <c r="LX924" s="2"/>
      <c r="LY924" s="2"/>
      <c r="LZ924" s="2"/>
      <c r="MA924" s="2"/>
      <c r="MB924" s="2"/>
      <c r="MC924" s="2"/>
      <c r="MD924" s="2"/>
      <c r="ME924" s="2"/>
      <c r="MF924" s="2"/>
      <c r="MG924" s="2"/>
      <c r="MH924" s="2"/>
      <c r="MI924" s="2"/>
      <c r="MJ924" s="2"/>
      <c r="MK924" s="2"/>
      <c r="ML924" s="2"/>
      <c r="MM924" s="2"/>
      <c r="MN924" s="2"/>
      <c r="MO924" s="2"/>
      <c r="MP924" s="2"/>
      <c r="MQ924" s="2"/>
      <c r="MR924" s="2"/>
      <c r="MS924" s="2"/>
      <c r="MT924" s="2"/>
      <c r="MU924" s="2"/>
      <c r="MV924" s="2"/>
      <c r="MW924" s="2"/>
      <c r="MX924" s="2"/>
      <c r="MY924" s="2"/>
      <c r="MZ924" s="2"/>
      <c r="NA924" s="2"/>
      <c r="NB924" s="2"/>
      <c r="NC924" s="2"/>
      <c r="ND924" s="2"/>
      <c r="NE924" s="2"/>
      <c r="NF924" s="2"/>
      <c r="NG924" s="2"/>
      <c r="NH924" s="2"/>
      <c r="NI924" s="2"/>
      <c r="NJ924" s="2"/>
      <c r="NK924" s="2"/>
      <c r="NL924" s="2"/>
      <c r="NM924" s="2"/>
      <c r="NN924" s="2"/>
      <c r="NO924" s="2"/>
      <c r="NP924" s="2"/>
      <c r="NQ924" s="2"/>
      <c r="NR924" s="2"/>
      <c r="NS924" s="2"/>
      <c r="NT924" s="2"/>
      <c r="NU924" s="2"/>
      <c r="NV924" s="2"/>
      <c r="NW924" s="2"/>
      <c r="NX924" s="2"/>
      <c r="NY924" s="2"/>
      <c r="NZ924" s="2"/>
      <c r="OA924" s="2"/>
      <c r="OB924" s="2"/>
      <c r="OC924" s="2"/>
      <c r="OD924" s="2"/>
      <c r="OE924" s="2"/>
      <c r="OF924" s="2"/>
      <c r="OG924" s="2"/>
      <c r="OH924" s="2"/>
      <c r="OI924" s="2"/>
      <c r="OJ924" s="2"/>
      <c r="OK924" s="2"/>
      <c r="OL924" s="2"/>
      <c r="OM924" s="2"/>
      <c r="ON924" s="2"/>
      <c r="OO924" s="2"/>
      <c r="OP924" s="2"/>
      <c r="OQ924" s="2"/>
      <c r="OR924" s="2"/>
      <c r="OS924" s="2"/>
      <c r="OT924" s="2"/>
      <c r="OU924" s="2"/>
      <c r="OV924" s="2"/>
      <c r="OW924" s="2"/>
      <c r="OX924" s="2"/>
      <c r="OY924" s="2"/>
      <c r="OZ924" s="2"/>
      <c r="PA924" s="2"/>
      <c r="PB924" s="2"/>
      <c r="PC924" s="2"/>
      <c r="PD924" s="2"/>
      <c r="PE924" s="2"/>
      <c r="PF924" s="2"/>
      <c r="PG924" s="2"/>
      <c r="PH924" s="2"/>
      <c r="PI924" s="2"/>
      <c r="PJ924" s="2"/>
      <c r="PK924" s="2"/>
      <c r="PL924" s="2"/>
      <c r="PM924" s="2"/>
      <c r="PN924" s="2"/>
      <c r="PO924" s="2"/>
      <c r="PP924" s="2"/>
      <c r="PQ924" s="2"/>
      <c r="PR924" s="2"/>
      <c r="PS924" s="2"/>
      <c r="PT924" s="2"/>
      <c r="PU924" s="2"/>
      <c r="PV924" s="2"/>
      <c r="PW924" s="2"/>
      <c r="PX924" s="2"/>
    </row>
    <row r="925" spans="1:440" ht="14.25" customHeight="1">
      <c r="A925" s="2"/>
      <c r="B925" s="166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  <c r="FK925" s="2"/>
      <c r="FL925" s="2"/>
      <c r="FM925" s="2"/>
      <c r="FN925" s="2"/>
      <c r="FO925" s="2"/>
      <c r="FP925" s="2"/>
      <c r="FQ925" s="2"/>
      <c r="FR925" s="2"/>
      <c r="FS925" s="2"/>
      <c r="FT925" s="2"/>
      <c r="FU925" s="2"/>
      <c r="FV925" s="2"/>
      <c r="FW925" s="2"/>
      <c r="FX925" s="2"/>
      <c r="FY925" s="2"/>
      <c r="FZ925" s="2"/>
      <c r="GA925" s="2"/>
      <c r="GB925" s="2"/>
      <c r="GC925" s="2"/>
      <c r="GD925" s="2"/>
      <c r="GE925" s="2"/>
      <c r="GF925" s="2"/>
      <c r="GG925" s="2"/>
      <c r="GH925" s="2"/>
      <c r="GI925" s="2"/>
      <c r="GJ925" s="2"/>
      <c r="GK925" s="2"/>
      <c r="GL925" s="2"/>
      <c r="GM925" s="2"/>
      <c r="GN925" s="2"/>
      <c r="GO925" s="2"/>
      <c r="GP925" s="2"/>
      <c r="GQ925" s="2"/>
      <c r="GR925" s="2"/>
      <c r="GS925" s="2"/>
      <c r="GT925" s="2"/>
      <c r="GU925" s="2"/>
      <c r="GV925" s="2"/>
      <c r="GW925" s="2"/>
      <c r="GX925" s="2"/>
      <c r="GY925" s="2"/>
      <c r="GZ925" s="2"/>
      <c r="HA925" s="2"/>
      <c r="HB925" s="2"/>
      <c r="HC925" s="2"/>
      <c r="HD925" s="2"/>
      <c r="HE925" s="2"/>
      <c r="HF925" s="2"/>
      <c r="HG925" s="2"/>
      <c r="HH925" s="2"/>
      <c r="HI925" s="2"/>
      <c r="HJ925" s="2"/>
      <c r="HK925" s="2"/>
      <c r="HL925" s="2"/>
      <c r="HM925" s="2"/>
      <c r="HN925" s="2"/>
      <c r="HO925" s="2"/>
      <c r="HP925" s="2"/>
      <c r="HR925" s="2"/>
      <c r="HS925" s="2"/>
      <c r="HT925" s="2"/>
      <c r="HU925" s="2"/>
      <c r="HV925" s="2"/>
      <c r="HW925" s="2"/>
      <c r="HX925" s="2"/>
      <c r="HY925" s="2"/>
      <c r="HZ925" s="2"/>
      <c r="IA925" s="2"/>
      <c r="IB925" s="2"/>
      <c r="IC925" s="2"/>
      <c r="ID925" s="2"/>
      <c r="IE925" s="2"/>
      <c r="IF925" s="2"/>
      <c r="IG925" s="2"/>
      <c r="IH925" s="2"/>
      <c r="II925" s="2"/>
      <c r="IJ925" s="2"/>
      <c r="IK925" s="2"/>
      <c r="IL925" s="2"/>
      <c r="IM925" s="2"/>
      <c r="IN925" s="2"/>
      <c r="IO925" s="2"/>
      <c r="IP925" s="2"/>
      <c r="IQ925" s="2"/>
      <c r="IR925" s="2"/>
      <c r="IS925" s="2"/>
      <c r="IT925" s="2"/>
      <c r="IU925" s="2"/>
      <c r="IV925" s="2"/>
      <c r="IW925" s="2"/>
      <c r="IX925" s="2"/>
      <c r="IY925" s="2"/>
      <c r="IZ925" s="2"/>
      <c r="JA925" s="2"/>
      <c r="JB925" s="2"/>
      <c r="JC925" s="2"/>
      <c r="JD925" s="2"/>
      <c r="JE925" s="2"/>
      <c r="JF925" s="2"/>
      <c r="JG925" s="2"/>
      <c r="JH925" s="2"/>
      <c r="JI925" s="2"/>
      <c r="JJ925" s="2"/>
      <c r="JK925" s="2"/>
      <c r="JL925" s="2"/>
      <c r="JM925" s="2"/>
      <c r="JN925" s="2"/>
      <c r="JO925" s="2"/>
      <c r="JP925" s="2"/>
      <c r="JQ925" s="2"/>
      <c r="JR925" s="2"/>
      <c r="JS925" s="2"/>
      <c r="JT925" s="2"/>
      <c r="JU925" s="2"/>
      <c r="JV925" s="2"/>
      <c r="JW925" s="2"/>
      <c r="JX925" s="2"/>
      <c r="JY925" s="2"/>
      <c r="JZ925" s="2"/>
      <c r="KA925" s="2"/>
      <c r="KB925" s="2"/>
      <c r="KC925" s="2"/>
      <c r="KD925" s="2"/>
      <c r="KE925" s="2"/>
      <c r="KF925" s="2"/>
      <c r="KG925" s="2"/>
      <c r="KH925" s="2"/>
      <c r="KI925" s="2"/>
      <c r="KJ925" s="2"/>
      <c r="KL925" s="2"/>
      <c r="KM925" s="2"/>
      <c r="KN925" s="2"/>
      <c r="KO925" s="2"/>
      <c r="KP925" s="2"/>
      <c r="KQ925" s="2"/>
      <c r="KR925" s="2"/>
      <c r="KS925" s="2"/>
      <c r="KT925" s="2"/>
      <c r="KU925" s="2"/>
      <c r="KV925" s="2"/>
      <c r="KW925" s="2"/>
      <c r="KX925" s="2"/>
      <c r="KY925" s="2"/>
      <c r="KZ925" s="2"/>
      <c r="LA925" s="2"/>
      <c r="LB925" s="2"/>
      <c r="LC925" s="2"/>
      <c r="LD925" s="2"/>
      <c r="LE925" s="2"/>
      <c r="LF925" s="2"/>
      <c r="LG925" s="2"/>
      <c r="LH925" s="2"/>
      <c r="LI925" s="2"/>
      <c r="LJ925" s="2"/>
      <c r="LK925" s="2"/>
      <c r="LL925" s="2"/>
      <c r="LM925" s="2"/>
      <c r="LN925" s="2"/>
      <c r="LO925" s="2"/>
      <c r="LP925" s="2"/>
      <c r="LQ925" s="2"/>
      <c r="LR925" s="2"/>
      <c r="LS925" s="2"/>
      <c r="LT925" s="2"/>
      <c r="LU925" s="2"/>
      <c r="LV925" s="2"/>
      <c r="LW925" s="2"/>
      <c r="LX925" s="2"/>
      <c r="LY925" s="2"/>
      <c r="LZ925" s="2"/>
      <c r="MA925" s="2"/>
      <c r="MB925" s="2"/>
      <c r="MC925" s="2"/>
      <c r="MD925" s="2"/>
      <c r="ME925" s="2"/>
      <c r="MF925" s="2"/>
      <c r="MG925" s="2"/>
      <c r="MH925" s="2"/>
      <c r="MI925" s="2"/>
      <c r="MJ925" s="2"/>
      <c r="MK925" s="2"/>
      <c r="ML925" s="2"/>
      <c r="MM925" s="2"/>
      <c r="MN925" s="2"/>
      <c r="MO925" s="2"/>
      <c r="MP925" s="2"/>
      <c r="MQ925" s="2"/>
      <c r="MR925" s="2"/>
      <c r="MS925" s="2"/>
      <c r="MT925" s="2"/>
      <c r="MU925" s="2"/>
      <c r="MV925" s="2"/>
      <c r="MW925" s="2"/>
      <c r="MX925" s="2"/>
      <c r="MY925" s="2"/>
      <c r="MZ925" s="2"/>
      <c r="NA925" s="2"/>
      <c r="NB925" s="2"/>
      <c r="NC925" s="2"/>
      <c r="ND925" s="2"/>
      <c r="NE925" s="2"/>
      <c r="NF925" s="2"/>
      <c r="NG925" s="2"/>
      <c r="NH925" s="2"/>
      <c r="NI925" s="2"/>
      <c r="NJ925" s="2"/>
      <c r="NK925" s="2"/>
      <c r="NL925" s="2"/>
      <c r="NM925" s="2"/>
      <c r="NN925" s="2"/>
      <c r="NO925" s="2"/>
      <c r="NP925" s="2"/>
      <c r="NQ925" s="2"/>
      <c r="NR925" s="2"/>
      <c r="NS925" s="2"/>
      <c r="NT925" s="2"/>
      <c r="NU925" s="2"/>
      <c r="NV925" s="2"/>
      <c r="NW925" s="2"/>
      <c r="NX925" s="2"/>
      <c r="NY925" s="2"/>
      <c r="NZ925" s="2"/>
      <c r="OA925" s="2"/>
      <c r="OB925" s="2"/>
      <c r="OC925" s="2"/>
      <c r="OD925" s="2"/>
      <c r="OE925" s="2"/>
      <c r="OF925" s="2"/>
      <c r="OG925" s="2"/>
      <c r="OH925" s="2"/>
      <c r="OI925" s="2"/>
      <c r="OJ925" s="2"/>
      <c r="OK925" s="2"/>
      <c r="OL925" s="2"/>
      <c r="OM925" s="2"/>
      <c r="ON925" s="2"/>
      <c r="OO925" s="2"/>
      <c r="OP925" s="2"/>
      <c r="OQ925" s="2"/>
      <c r="OR925" s="2"/>
      <c r="OS925" s="2"/>
      <c r="OT925" s="2"/>
      <c r="OU925" s="2"/>
      <c r="OV925" s="2"/>
      <c r="OW925" s="2"/>
      <c r="OX925" s="2"/>
      <c r="OY925" s="2"/>
      <c r="OZ925" s="2"/>
      <c r="PA925" s="2"/>
      <c r="PB925" s="2"/>
      <c r="PC925" s="2"/>
      <c r="PD925" s="2"/>
      <c r="PE925" s="2"/>
      <c r="PF925" s="2"/>
      <c r="PG925" s="2"/>
      <c r="PH925" s="2"/>
      <c r="PI925" s="2"/>
      <c r="PJ925" s="2"/>
      <c r="PK925" s="2"/>
      <c r="PL925" s="2"/>
      <c r="PM925" s="2"/>
      <c r="PN925" s="2"/>
      <c r="PO925" s="2"/>
      <c r="PP925" s="2"/>
      <c r="PQ925" s="2"/>
      <c r="PR925" s="2"/>
      <c r="PS925" s="2"/>
      <c r="PT925" s="2"/>
      <c r="PU925" s="2"/>
      <c r="PV925" s="2"/>
      <c r="PW925" s="2"/>
      <c r="PX925" s="2"/>
    </row>
    <row r="926" spans="1:440" ht="14.25" customHeight="1">
      <c r="A926" s="2"/>
      <c r="B926" s="166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  <c r="FK926" s="2"/>
      <c r="FL926" s="2"/>
      <c r="FM926" s="2"/>
      <c r="FN926" s="2"/>
      <c r="FO926" s="2"/>
      <c r="FP926" s="2"/>
      <c r="FQ926" s="2"/>
      <c r="FR926" s="2"/>
      <c r="FS926" s="2"/>
      <c r="FT926" s="2"/>
      <c r="FU926" s="2"/>
      <c r="FV926" s="2"/>
      <c r="FW926" s="2"/>
      <c r="FX926" s="2"/>
      <c r="FY926" s="2"/>
      <c r="FZ926" s="2"/>
      <c r="GA926" s="2"/>
      <c r="GB926" s="2"/>
      <c r="GC926" s="2"/>
      <c r="GD926" s="2"/>
      <c r="GE926" s="2"/>
      <c r="GF926" s="2"/>
      <c r="GG926" s="2"/>
      <c r="GH926" s="2"/>
      <c r="GI926" s="2"/>
      <c r="GJ926" s="2"/>
      <c r="GK926" s="2"/>
      <c r="GL926" s="2"/>
      <c r="GM926" s="2"/>
      <c r="GN926" s="2"/>
      <c r="GO926" s="2"/>
      <c r="GP926" s="2"/>
      <c r="GQ926" s="2"/>
      <c r="GR926" s="2"/>
      <c r="GS926" s="2"/>
      <c r="GT926" s="2"/>
      <c r="GU926" s="2"/>
      <c r="GV926" s="2"/>
      <c r="GW926" s="2"/>
      <c r="GX926" s="2"/>
      <c r="GY926" s="2"/>
      <c r="GZ926" s="2"/>
      <c r="HA926" s="2"/>
      <c r="HB926" s="2"/>
      <c r="HC926" s="2"/>
      <c r="HD926" s="2"/>
      <c r="HE926" s="2"/>
      <c r="HF926" s="2"/>
      <c r="HG926" s="2"/>
      <c r="HH926" s="2"/>
      <c r="HI926" s="2"/>
      <c r="HJ926" s="2"/>
      <c r="HK926" s="2"/>
      <c r="HL926" s="2"/>
      <c r="HM926" s="2"/>
      <c r="HN926" s="2"/>
      <c r="HO926" s="2"/>
      <c r="HP926" s="2"/>
      <c r="HR926" s="2"/>
      <c r="HS926" s="2"/>
      <c r="HT926" s="2"/>
      <c r="HU926" s="2"/>
      <c r="HV926" s="2"/>
      <c r="HW926" s="2"/>
      <c r="HX926" s="2"/>
      <c r="HY926" s="2"/>
      <c r="HZ926" s="2"/>
      <c r="IA926" s="2"/>
      <c r="IB926" s="2"/>
      <c r="IC926" s="2"/>
      <c r="ID926" s="2"/>
      <c r="IE926" s="2"/>
      <c r="IF926" s="2"/>
      <c r="IG926" s="2"/>
      <c r="IH926" s="2"/>
      <c r="II926" s="2"/>
      <c r="IJ926" s="2"/>
      <c r="IK926" s="2"/>
      <c r="IL926" s="2"/>
      <c r="IM926" s="2"/>
      <c r="IN926" s="2"/>
      <c r="IO926" s="2"/>
      <c r="IP926" s="2"/>
      <c r="IQ926" s="2"/>
      <c r="IR926" s="2"/>
      <c r="IS926" s="2"/>
      <c r="IT926" s="2"/>
      <c r="IU926" s="2"/>
      <c r="IV926" s="2"/>
      <c r="IW926" s="2"/>
      <c r="IX926" s="2"/>
      <c r="IY926" s="2"/>
      <c r="IZ926" s="2"/>
      <c r="JA926" s="2"/>
      <c r="JB926" s="2"/>
      <c r="JC926" s="2"/>
      <c r="JD926" s="2"/>
      <c r="JE926" s="2"/>
      <c r="JF926" s="2"/>
      <c r="JG926" s="2"/>
      <c r="JH926" s="2"/>
      <c r="JI926" s="2"/>
      <c r="JJ926" s="2"/>
      <c r="JK926" s="2"/>
      <c r="JL926" s="2"/>
      <c r="JM926" s="2"/>
      <c r="JN926" s="2"/>
      <c r="JO926" s="2"/>
      <c r="JP926" s="2"/>
      <c r="JQ926" s="2"/>
      <c r="JR926" s="2"/>
      <c r="JS926" s="2"/>
      <c r="JT926" s="2"/>
      <c r="JU926" s="2"/>
      <c r="JV926" s="2"/>
      <c r="JW926" s="2"/>
      <c r="JX926" s="2"/>
      <c r="JY926" s="2"/>
      <c r="JZ926" s="2"/>
      <c r="KA926" s="2"/>
      <c r="KB926" s="2"/>
      <c r="KC926" s="2"/>
      <c r="KD926" s="2"/>
      <c r="KE926" s="2"/>
      <c r="KF926" s="2"/>
      <c r="KG926" s="2"/>
      <c r="KH926" s="2"/>
      <c r="KI926" s="2"/>
      <c r="KJ926" s="2"/>
      <c r="KL926" s="2"/>
      <c r="KM926" s="2"/>
      <c r="KN926" s="2"/>
      <c r="KO926" s="2"/>
      <c r="KP926" s="2"/>
      <c r="KQ926" s="2"/>
      <c r="KR926" s="2"/>
      <c r="KS926" s="2"/>
      <c r="KT926" s="2"/>
      <c r="KU926" s="2"/>
      <c r="KV926" s="2"/>
      <c r="KW926" s="2"/>
      <c r="KX926" s="2"/>
      <c r="KY926" s="2"/>
      <c r="KZ926" s="2"/>
      <c r="LA926" s="2"/>
      <c r="LB926" s="2"/>
      <c r="LC926" s="2"/>
      <c r="LD926" s="2"/>
      <c r="LE926" s="2"/>
      <c r="LF926" s="2"/>
      <c r="LG926" s="2"/>
      <c r="LH926" s="2"/>
      <c r="LI926" s="2"/>
      <c r="LJ926" s="2"/>
      <c r="LK926" s="2"/>
      <c r="LL926" s="2"/>
      <c r="LM926" s="2"/>
      <c r="LN926" s="2"/>
      <c r="LO926" s="2"/>
      <c r="LP926" s="2"/>
      <c r="LQ926" s="2"/>
      <c r="LR926" s="2"/>
      <c r="LS926" s="2"/>
      <c r="LT926" s="2"/>
      <c r="LU926" s="2"/>
      <c r="LV926" s="2"/>
      <c r="LW926" s="2"/>
      <c r="LX926" s="2"/>
      <c r="LY926" s="2"/>
      <c r="LZ926" s="2"/>
      <c r="MA926" s="2"/>
      <c r="MB926" s="2"/>
      <c r="MC926" s="2"/>
      <c r="MD926" s="2"/>
      <c r="ME926" s="2"/>
      <c r="MF926" s="2"/>
      <c r="MG926" s="2"/>
      <c r="MH926" s="2"/>
      <c r="MI926" s="2"/>
      <c r="MJ926" s="2"/>
      <c r="MK926" s="2"/>
      <c r="ML926" s="2"/>
      <c r="MM926" s="2"/>
      <c r="MN926" s="2"/>
      <c r="MO926" s="2"/>
      <c r="MP926" s="2"/>
      <c r="MQ926" s="2"/>
      <c r="MR926" s="2"/>
      <c r="MS926" s="2"/>
      <c r="MT926" s="2"/>
      <c r="MU926" s="2"/>
      <c r="MV926" s="2"/>
      <c r="MW926" s="2"/>
      <c r="MX926" s="2"/>
      <c r="MY926" s="2"/>
      <c r="MZ926" s="2"/>
      <c r="NA926" s="2"/>
      <c r="NB926" s="2"/>
      <c r="NC926" s="2"/>
      <c r="ND926" s="2"/>
      <c r="NE926" s="2"/>
      <c r="NF926" s="2"/>
      <c r="NG926" s="2"/>
      <c r="NH926" s="2"/>
      <c r="NI926" s="2"/>
      <c r="NJ926" s="2"/>
      <c r="NK926" s="2"/>
      <c r="NL926" s="2"/>
      <c r="NM926" s="2"/>
      <c r="NN926" s="2"/>
      <c r="NO926" s="2"/>
      <c r="NP926" s="2"/>
      <c r="NQ926" s="2"/>
      <c r="NR926" s="2"/>
      <c r="NS926" s="2"/>
      <c r="NT926" s="2"/>
      <c r="NU926" s="2"/>
      <c r="NV926" s="2"/>
      <c r="NW926" s="2"/>
      <c r="NX926" s="2"/>
      <c r="NY926" s="2"/>
      <c r="NZ926" s="2"/>
      <c r="OA926" s="2"/>
      <c r="OB926" s="2"/>
      <c r="OC926" s="2"/>
      <c r="OD926" s="2"/>
      <c r="OE926" s="2"/>
      <c r="OF926" s="2"/>
      <c r="OG926" s="2"/>
      <c r="OH926" s="2"/>
      <c r="OI926" s="2"/>
      <c r="OJ926" s="2"/>
      <c r="OK926" s="2"/>
      <c r="OL926" s="2"/>
      <c r="OM926" s="2"/>
      <c r="ON926" s="2"/>
      <c r="OO926" s="2"/>
      <c r="OP926" s="2"/>
      <c r="OQ926" s="2"/>
      <c r="OR926" s="2"/>
      <c r="OS926" s="2"/>
      <c r="OT926" s="2"/>
      <c r="OU926" s="2"/>
      <c r="OV926" s="2"/>
      <c r="OW926" s="2"/>
      <c r="OX926" s="2"/>
      <c r="OY926" s="2"/>
      <c r="OZ926" s="2"/>
      <c r="PA926" s="2"/>
      <c r="PB926" s="2"/>
      <c r="PC926" s="2"/>
      <c r="PD926" s="2"/>
      <c r="PE926" s="2"/>
      <c r="PF926" s="2"/>
      <c r="PG926" s="2"/>
      <c r="PH926" s="2"/>
      <c r="PI926" s="2"/>
      <c r="PJ926" s="2"/>
      <c r="PK926" s="2"/>
      <c r="PL926" s="2"/>
      <c r="PM926" s="2"/>
      <c r="PN926" s="2"/>
      <c r="PO926" s="2"/>
      <c r="PP926" s="2"/>
      <c r="PQ926" s="2"/>
      <c r="PR926" s="2"/>
      <c r="PS926" s="2"/>
      <c r="PT926" s="2"/>
      <c r="PU926" s="2"/>
      <c r="PV926" s="2"/>
      <c r="PW926" s="2"/>
      <c r="PX926" s="2"/>
    </row>
    <row r="927" spans="1:440" ht="14.25" customHeight="1">
      <c r="A927" s="2"/>
      <c r="B927" s="166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  <c r="FK927" s="2"/>
      <c r="FL927" s="2"/>
      <c r="FM927" s="2"/>
      <c r="FN927" s="2"/>
      <c r="FO927" s="2"/>
      <c r="FP927" s="2"/>
      <c r="FQ927" s="2"/>
      <c r="FR927" s="2"/>
      <c r="FS927" s="2"/>
      <c r="FT927" s="2"/>
      <c r="FU927" s="2"/>
      <c r="FV927" s="2"/>
      <c r="FW927" s="2"/>
      <c r="FX927" s="2"/>
      <c r="FY927" s="2"/>
      <c r="FZ927" s="2"/>
      <c r="GA927" s="2"/>
      <c r="GB927" s="2"/>
      <c r="GC927" s="2"/>
      <c r="GD927" s="2"/>
      <c r="GE927" s="2"/>
      <c r="GF927" s="2"/>
      <c r="GG927" s="2"/>
      <c r="GH927" s="2"/>
      <c r="GI927" s="2"/>
      <c r="GJ927" s="2"/>
      <c r="GK927" s="2"/>
      <c r="GL927" s="2"/>
      <c r="GM927" s="2"/>
      <c r="GN927" s="2"/>
      <c r="GO927" s="2"/>
      <c r="GP927" s="2"/>
      <c r="GQ927" s="2"/>
      <c r="GR927" s="2"/>
      <c r="GS927" s="2"/>
      <c r="GT927" s="2"/>
      <c r="GU927" s="2"/>
      <c r="GV927" s="2"/>
      <c r="GW927" s="2"/>
      <c r="GX927" s="2"/>
      <c r="GY927" s="2"/>
      <c r="GZ927" s="2"/>
      <c r="HA927" s="2"/>
      <c r="HB927" s="2"/>
      <c r="HC927" s="2"/>
      <c r="HD927" s="2"/>
      <c r="HE927" s="2"/>
      <c r="HF927" s="2"/>
      <c r="HG927" s="2"/>
      <c r="HH927" s="2"/>
      <c r="HI927" s="2"/>
      <c r="HJ927" s="2"/>
      <c r="HK927" s="2"/>
      <c r="HL927" s="2"/>
      <c r="HM927" s="2"/>
      <c r="HN927" s="2"/>
      <c r="HO927" s="2"/>
      <c r="HP927" s="2"/>
      <c r="HR927" s="2"/>
      <c r="HS927" s="2"/>
      <c r="HT927" s="2"/>
      <c r="HU927" s="2"/>
      <c r="HV927" s="2"/>
      <c r="HW927" s="2"/>
      <c r="HX927" s="2"/>
      <c r="HY927" s="2"/>
      <c r="HZ927" s="2"/>
      <c r="IA927" s="2"/>
      <c r="IB927" s="2"/>
      <c r="IC927" s="2"/>
      <c r="ID927" s="2"/>
      <c r="IE927" s="2"/>
      <c r="IF927" s="2"/>
      <c r="IG927" s="2"/>
      <c r="IH927" s="2"/>
      <c r="II927" s="2"/>
      <c r="IJ927" s="2"/>
      <c r="IK927" s="2"/>
      <c r="IL927" s="2"/>
      <c r="IM927" s="2"/>
      <c r="IN927" s="2"/>
      <c r="IO927" s="2"/>
      <c r="IP927" s="2"/>
      <c r="IQ927" s="2"/>
      <c r="IR927" s="2"/>
      <c r="IS927" s="2"/>
      <c r="IT927" s="2"/>
      <c r="IU927" s="2"/>
      <c r="IV927" s="2"/>
      <c r="IW927" s="2"/>
      <c r="IX927" s="2"/>
      <c r="IY927" s="2"/>
      <c r="IZ927" s="2"/>
      <c r="JA927" s="2"/>
      <c r="JB927" s="2"/>
      <c r="JC927" s="2"/>
      <c r="JD927" s="2"/>
      <c r="JE927" s="2"/>
      <c r="JF927" s="2"/>
      <c r="JG927" s="2"/>
      <c r="JH927" s="2"/>
      <c r="JI927" s="2"/>
      <c r="JJ927" s="2"/>
      <c r="JK927" s="2"/>
      <c r="JL927" s="2"/>
      <c r="JM927" s="2"/>
      <c r="JN927" s="2"/>
      <c r="JO927" s="2"/>
      <c r="JP927" s="2"/>
      <c r="JQ927" s="2"/>
      <c r="JR927" s="2"/>
      <c r="JS927" s="2"/>
      <c r="JT927" s="2"/>
      <c r="JU927" s="2"/>
      <c r="JV927" s="2"/>
      <c r="JW927" s="2"/>
      <c r="JX927" s="2"/>
      <c r="JY927" s="2"/>
      <c r="JZ927" s="2"/>
      <c r="KA927" s="2"/>
      <c r="KB927" s="2"/>
      <c r="KC927" s="2"/>
      <c r="KD927" s="2"/>
      <c r="KE927" s="2"/>
      <c r="KF927" s="2"/>
      <c r="KG927" s="2"/>
      <c r="KH927" s="2"/>
      <c r="KI927" s="2"/>
      <c r="KJ927" s="2"/>
      <c r="KL927" s="2"/>
      <c r="KM927" s="2"/>
      <c r="KN927" s="2"/>
      <c r="KO927" s="2"/>
      <c r="KP927" s="2"/>
      <c r="KQ927" s="2"/>
      <c r="KR927" s="2"/>
      <c r="KS927" s="2"/>
      <c r="KT927" s="2"/>
      <c r="KU927" s="2"/>
      <c r="KV927" s="2"/>
      <c r="KW927" s="2"/>
      <c r="KX927" s="2"/>
      <c r="KY927" s="2"/>
      <c r="KZ927" s="2"/>
      <c r="LA927" s="2"/>
      <c r="LB927" s="2"/>
      <c r="LC927" s="2"/>
      <c r="LD927" s="2"/>
      <c r="LE927" s="2"/>
      <c r="LF927" s="2"/>
      <c r="LG927" s="2"/>
      <c r="LH927" s="2"/>
      <c r="LI927" s="2"/>
      <c r="LJ927" s="2"/>
      <c r="LK927" s="2"/>
      <c r="LL927" s="2"/>
      <c r="LM927" s="2"/>
      <c r="LN927" s="2"/>
      <c r="LO927" s="2"/>
      <c r="LP927" s="2"/>
      <c r="LQ927" s="2"/>
      <c r="LR927" s="2"/>
      <c r="LS927" s="2"/>
      <c r="LT927" s="2"/>
      <c r="LU927" s="2"/>
      <c r="LV927" s="2"/>
      <c r="LW927" s="2"/>
      <c r="LX927" s="2"/>
      <c r="LY927" s="2"/>
      <c r="LZ927" s="2"/>
      <c r="MA927" s="2"/>
      <c r="MB927" s="2"/>
      <c r="MC927" s="2"/>
      <c r="MD927" s="2"/>
      <c r="ME927" s="2"/>
      <c r="MF927" s="2"/>
      <c r="MG927" s="2"/>
      <c r="MH927" s="2"/>
      <c r="MI927" s="2"/>
      <c r="MJ927" s="2"/>
      <c r="MK927" s="2"/>
      <c r="ML927" s="2"/>
      <c r="MM927" s="2"/>
      <c r="MN927" s="2"/>
      <c r="MO927" s="2"/>
      <c r="MP927" s="2"/>
      <c r="MQ927" s="2"/>
      <c r="MR927" s="2"/>
      <c r="MS927" s="2"/>
      <c r="MT927" s="2"/>
      <c r="MU927" s="2"/>
      <c r="MV927" s="2"/>
      <c r="MW927" s="2"/>
      <c r="MX927" s="2"/>
      <c r="MY927" s="2"/>
      <c r="MZ927" s="2"/>
      <c r="NA927" s="2"/>
      <c r="NB927" s="2"/>
      <c r="NC927" s="2"/>
      <c r="ND927" s="2"/>
      <c r="NE927" s="2"/>
      <c r="NF927" s="2"/>
      <c r="NG927" s="2"/>
      <c r="NH927" s="2"/>
      <c r="NI927" s="2"/>
      <c r="NJ927" s="2"/>
      <c r="NK927" s="2"/>
      <c r="NL927" s="2"/>
      <c r="NM927" s="2"/>
      <c r="NN927" s="2"/>
      <c r="NO927" s="2"/>
      <c r="NP927" s="2"/>
      <c r="NQ927" s="2"/>
      <c r="NR927" s="2"/>
      <c r="NS927" s="2"/>
      <c r="NT927" s="2"/>
      <c r="NU927" s="2"/>
      <c r="NV927" s="2"/>
      <c r="NW927" s="2"/>
      <c r="NX927" s="2"/>
      <c r="NY927" s="2"/>
      <c r="NZ927" s="2"/>
      <c r="OA927" s="2"/>
      <c r="OB927" s="2"/>
      <c r="OC927" s="2"/>
      <c r="OD927" s="2"/>
      <c r="OE927" s="2"/>
      <c r="OF927" s="2"/>
      <c r="OG927" s="2"/>
      <c r="OH927" s="2"/>
      <c r="OI927" s="2"/>
      <c r="OJ927" s="2"/>
      <c r="OK927" s="2"/>
      <c r="OL927" s="2"/>
      <c r="OM927" s="2"/>
      <c r="ON927" s="2"/>
      <c r="OO927" s="2"/>
      <c r="OP927" s="2"/>
      <c r="OQ927" s="2"/>
      <c r="OR927" s="2"/>
      <c r="OS927" s="2"/>
      <c r="OT927" s="2"/>
      <c r="OU927" s="2"/>
      <c r="OV927" s="2"/>
      <c r="OW927" s="2"/>
      <c r="OX927" s="2"/>
      <c r="OY927" s="2"/>
      <c r="OZ927" s="2"/>
      <c r="PA927" s="2"/>
      <c r="PB927" s="2"/>
      <c r="PC927" s="2"/>
      <c r="PD927" s="2"/>
      <c r="PE927" s="2"/>
      <c r="PF927" s="2"/>
      <c r="PG927" s="2"/>
      <c r="PH927" s="2"/>
      <c r="PI927" s="2"/>
      <c r="PJ927" s="2"/>
      <c r="PK927" s="2"/>
      <c r="PL927" s="2"/>
      <c r="PM927" s="2"/>
      <c r="PN927" s="2"/>
      <c r="PO927" s="2"/>
      <c r="PP927" s="2"/>
      <c r="PQ927" s="2"/>
      <c r="PR927" s="2"/>
      <c r="PS927" s="2"/>
      <c r="PT927" s="2"/>
      <c r="PU927" s="2"/>
      <c r="PV927" s="2"/>
      <c r="PW927" s="2"/>
      <c r="PX927" s="2"/>
    </row>
    <row r="928" spans="1:440" ht="14.25" customHeight="1">
      <c r="A928" s="2"/>
      <c r="B928" s="166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  <c r="FK928" s="2"/>
      <c r="FL928" s="2"/>
      <c r="FM928" s="2"/>
      <c r="FN928" s="2"/>
      <c r="FO928" s="2"/>
      <c r="FP928" s="2"/>
      <c r="FQ928" s="2"/>
      <c r="FR928" s="2"/>
      <c r="FS928" s="2"/>
      <c r="FT928" s="2"/>
      <c r="FU928" s="2"/>
      <c r="FV928" s="2"/>
      <c r="FW928" s="2"/>
      <c r="FX928" s="2"/>
      <c r="FY928" s="2"/>
      <c r="FZ928" s="2"/>
      <c r="GA928" s="2"/>
      <c r="GB928" s="2"/>
      <c r="GC928" s="2"/>
      <c r="GD928" s="2"/>
      <c r="GE928" s="2"/>
      <c r="GF928" s="2"/>
      <c r="GG928" s="2"/>
      <c r="GH928" s="2"/>
      <c r="GI928" s="2"/>
      <c r="GJ928" s="2"/>
      <c r="GK928" s="2"/>
      <c r="GL928" s="2"/>
      <c r="GM928" s="2"/>
      <c r="GN928" s="2"/>
      <c r="GO928" s="2"/>
      <c r="GP928" s="2"/>
      <c r="GQ928" s="2"/>
      <c r="GR928" s="2"/>
      <c r="GS928" s="2"/>
      <c r="GT928" s="2"/>
      <c r="GU928" s="2"/>
      <c r="GV928" s="2"/>
      <c r="GW928" s="2"/>
      <c r="GX928" s="2"/>
      <c r="GY928" s="2"/>
      <c r="GZ928" s="2"/>
      <c r="HA928" s="2"/>
      <c r="HB928" s="2"/>
      <c r="HC928" s="2"/>
      <c r="HD928" s="2"/>
      <c r="HE928" s="2"/>
      <c r="HF928" s="2"/>
      <c r="HG928" s="2"/>
      <c r="HH928" s="2"/>
      <c r="HI928" s="2"/>
      <c r="HJ928" s="2"/>
      <c r="HK928" s="2"/>
      <c r="HL928" s="2"/>
      <c r="HM928" s="2"/>
      <c r="HN928" s="2"/>
      <c r="HO928" s="2"/>
      <c r="HP928" s="2"/>
      <c r="HR928" s="2"/>
      <c r="HS928" s="2"/>
      <c r="HT928" s="2"/>
      <c r="HU928" s="2"/>
      <c r="HV928" s="2"/>
      <c r="HW928" s="2"/>
      <c r="HX928" s="2"/>
      <c r="HY928" s="2"/>
      <c r="HZ928" s="2"/>
      <c r="IA928" s="2"/>
      <c r="IB928" s="2"/>
      <c r="IC928" s="2"/>
      <c r="ID928" s="2"/>
      <c r="IE928" s="2"/>
      <c r="IF928" s="2"/>
      <c r="IG928" s="2"/>
      <c r="IH928" s="2"/>
      <c r="II928" s="2"/>
      <c r="IJ928" s="2"/>
      <c r="IK928" s="2"/>
      <c r="IL928" s="2"/>
      <c r="IM928" s="2"/>
      <c r="IN928" s="2"/>
      <c r="IO928" s="2"/>
      <c r="IP928" s="2"/>
      <c r="IQ928" s="2"/>
      <c r="IR928" s="2"/>
      <c r="IS928" s="2"/>
      <c r="IT928" s="2"/>
      <c r="IU928" s="2"/>
      <c r="IV928" s="2"/>
      <c r="IW928" s="2"/>
      <c r="IX928" s="2"/>
      <c r="IY928" s="2"/>
      <c r="IZ928" s="2"/>
      <c r="JA928" s="2"/>
      <c r="JB928" s="2"/>
      <c r="JC928" s="2"/>
      <c r="JD928" s="2"/>
      <c r="JE928" s="2"/>
      <c r="JF928" s="2"/>
      <c r="JG928" s="2"/>
      <c r="JH928" s="2"/>
      <c r="JI928" s="2"/>
      <c r="JJ928" s="2"/>
      <c r="JK928" s="2"/>
      <c r="JL928" s="2"/>
      <c r="JM928" s="2"/>
      <c r="JN928" s="2"/>
      <c r="JO928" s="2"/>
      <c r="JP928" s="2"/>
      <c r="JQ928" s="2"/>
      <c r="JR928" s="2"/>
      <c r="JS928" s="2"/>
      <c r="JT928" s="2"/>
      <c r="JU928" s="2"/>
      <c r="JV928" s="2"/>
      <c r="JW928" s="2"/>
      <c r="JX928" s="2"/>
      <c r="JY928" s="2"/>
      <c r="JZ928" s="2"/>
      <c r="KA928" s="2"/>
      <c r="KB928" s="2"/>
      <c r="KC928" s="2"/>
      <c r="KD928" s="2"/>
      <c r="KE928" s="2"/>
      <c r="KF928" s="2"/>
      <c r="KG928" s="2"/>
      <c r="KH928" s="2"/>
      <c r="KI928" s="2"/>
      <c r="KJ928" s="2"/>
      <c r="KL928" s="2"/>
      <c r="KM928" s="2"/>
      <c r="KN928" s="2"/>
      <c r="KO928" s="2"/>
      <c r="KP928" s="2"/>
      <c r="KQ928" s="2"/>
      <c r="KR928" s="2"/>
      <c r="KS928" s="2"/>
      <c r="KT928" s="2"/>
      <c r="KU928" s="2"/>
      <c r="KV928" s="2"/>
      <c r="KW928" s="2"/>
      <c r="KX928" s="2"/>
      <c r="KY928" s="2"/>
      <c r="KZ928" s="2"/>
      <c r="LA928" s="2"/>
      <c r="LB928" s="2"/>
      <c r="LC928" s="2"/>
      <c r="LD928" s="2"/>
      <c r="LE928" s="2"/>
      <c r="LF928" s="2"/>
      <c r="LG928" s="2"/>
      <c r="LH928" s="2"/>
      <c r="LI928" s="2"/>
      <c r="LJ928" s="2"/>
      <c r="LK928" s="2"/>
      <c r="LL928" s="2"/>
      <c r="LM928" s="2"/>
      <c r="LN928" s="2"/>
      <c r="LO928" s="2"/>
      <c r="LP928" s="2"/>
      <c r="LQ928" s="2"/>
      <c r="LR928" s="2"/>
      <c r="LS928" s="2"/>
      <c r="LT928" s="2"/>
      <c r="LU928" s="2"/>
      <c r="LV928" s="2"/>
      <c r="LW928" s="2"/>
      <c r="LX928" s="2"/>
      <c r="LY928" s="2"/>
      <c r="LZ928" s="2"/>
      <c r="MA928" s="2"/>
      <c r="MB928" s="2"/>
      <c r="MC928" s="2"/>
      <c r="MD928" s="2"/>
      <c r="ME928" s="2"/>
      <c r="MF928" s="2"/>
      <c r="MG928" s="2"/>
      <c r="MH928" s="2"/>
      <c r="MI928" s="2"/>
      <c r="MJ928" s="2"/>
      <c r="MK928" s="2"/>
      <c r="ML928" s="2"/>
      <c r="MM928" s="2"/>
      <c r="MN928" s="2"/>
      <c r="MO928" s="2"/>
      <c r="MP928" s="2"/>
      <c r="MQ928" s="2"/>
      <c r="MR928" s="2"/>
      <c r="MS928" s="2"/>
      <c r="MT928" s="2"/>
      <c r="MU928" s="2"/>
      <c r="MV928" s="2"/>
      <c r="MW928" s="2"/>
      <c r="MX928" s="2"/>
      <c r="MY928" s="2"/>
      <c r="MZ928" s="2"/>
      <c r="NA928" s="2"/>
      <c r="NB928" s="2"/>
      <c r="NC928" s="2"/>
      <c r="ND928" s="2"/>
      <c r="NE928" s="2"/>
      <c r="NF928" s="2"/>
      <c r="NG928" s="2"/>
      <c r="NH928" s="2"/>
      <c r="NI928" s="2"/>
      <c r="NJ928" s="2"/>
      <c r="NK928" s="2"/>
      <c r="NL928" s="2"/>
      <c r="NM928" s="2"/>
      <c r="NN928" s="2"/>
      <c r="NO928" s="2"/>
      <c r="NP928" s="2"/>
      <c r="NQ928" s="2"/>
      <c r="NR928" s="2"/>
      <c r="NS928" s="2"/>
      <c r="NT928" s="2"/>
      <c r="NU928" s="2"/>
      <c r="NV928" s="2"/>
      <c r="NW928" s="2"/>
      <c r="NX928" s="2"/>
      <c r="NY928" s="2"/>
      <c r="NZ928" s="2"/>
      <c r="OA928" s="2"/>
      <c r="OB928" s="2"/>
      <c r="OC928" s="2"/>
      <c r="OD928" s="2"/>
      <c r="OE928" s="2"/>
      <c r="OF928" s="2"/>
      <c r="OG928" s="2"/>
      <c r="OH928" s="2"/>
      <c r="OI928" s="2"/>
      <c r="OJ928" s="2"/>
      <c r="OK928" s="2"/>
      <c r="OL928" s="2"/>
      <c r="OM928" s="2"/>
      <c r="ON928" s="2"/>
      <c r="OO928" s="2"/>
      <c r="OP928" s="2"/>
      <c r="OQ928" s="2"/>
      <c r="OR928" s="2"/>
      <c r="OS928" s="2"/>
      <c r="OT928" s="2"/>
      <c r="OU928" s="2"/>
      <c r="OV928" s="2"/>
      <c r="OW928" s="2"/>
      <c r="OX928" s="2"/>
      <c r="OY928" s="2"/>
      <c r="OZ928" s="2"/>
      <c r="PA928" s="2"/>
      <c r="PB928" s="2"/>
      <c r="PC928" s="2"/>
      <c r="PD928" s="2"/>
      <c r="PE928" s="2"/>
      <c r="PF928" s="2"/>
      <c r="PG928" s="2"/>
      <c r="PH928" s="2"/>
      <c r="PI928" s="2"/>
      <c r="PJ928" s="2"/>
      <c r="PK928" s="2"/>
      <c r="PL928" s="2"/>
      <c r="PM928" s="2"/>
      <c r="PN928" s="2"/>
      <c r="PO928" s="2"/>
      <c r="PP928" s="2"/>
      <c r="PQ928" s="2"/>
      <c r="PR928" s="2"/>
      <c r="PS928" s="2"/>
      <c r="PT928" s="2"/>
      <c r="PU928" s="2"/>
      <c r="PV928" s="2"/>
      <c r="PW928" s="2"/>
      <c r="PX928" s="2"/>
    </row>
    <row r="929" spans="1:440" ht="14.25" customHeight="1">
      <c r="A929" s="2"/>
      <c r="B929" s="166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2"/>
      <c r="FN929" s="2"/>
      <c r="FO929" s="2"/>
      <c r="FP929" s="2"/>
      <c r="FQ929" s="2"/>
      <c r="FR929" s="2"/>
      <c r="FS929" s="2"/>
      <c r="FT929" s="2"/>
      <c r="FU929" s="2"/>
      <c r="FV929" s="2"/>
      <c r="FW929" s="2"/>
      <c r="FX929" s="2"/>
      <c r="FY929" s="2"/>
      <c r="FZ929" s="2"/>
      <c r="GA929" s="2"/>
      <c r="GB929" s="2"/>
      <c r="GC929" s="2"/>
      <c r="GD929" s="2"/>
      <c r="GE929" s="2"/>
      <c r="GF929" s="2"/>
      <c r="GG929" s="2"/>
      <c r="GH929" s="2"/>
      <c r="GI929" s="2"/>
      <c r="GJ929" s="2"/>
      <c r="GK929" s="2"/>
      <c r="GL929" s="2"/>
      <c r="GM929" s="2"/>
      <c r="GN929" s="2"/>
      <c r="GO929" s="2"/>
      <c r="GP929" s="2"/>
      <c r="GQ929" s="2"/>
      <c r="GR929" s="2"/>
      <c r="GS929" s="2"/>
      <c r="GT929" s="2"/>
      <c r="GU929" s="2"/>
      <c r="GV929" s="2"/>
      <c r="GW929" s="2"/>
      <c r="GX929" s="2"/>
      <c r="GY929" s="2"/>
      <c r="GZ929" s="2"/>
      <c r="HA929" s="2"/>
      <c r="HB929" s="2"/>
      <c r="HC929" s="2"/>
      <c r="HD929" s="2"/>
      <c r="HE929" s="2"/>
      <c r="HF929" s="2"/>
      <c r="HG929" s="2"/>
      <c r="HH929" s="2"/>
      <c r="HI929" s="2"/>
      <c r="HJ929" s="2"/>
      <c r="HK929" s="2"/>
      <c r="HL929" s="2"/>
      <c r="HM929" s="2"/>
      <c r="HN929" s="2"/>
      <c r="HO929" s="2"/>
      <c r="HP929" s="2"/>
      <c r="HR929" s="2"/>
      <c r="HS929" s="2"/>
      <c r="HT929" s="2"/>
      <c r="HU929" s="2"/>
      <c r="HV929" s="2"/>
      <c r="HW929" s="2"/>
      <c r="HX929" s="2"/>
      <c r="HY929" s="2"/>
      <c r="HZ929" s="2"/>
      <c r="IA929" s="2"/>
      <c r="IB929" s="2"/>
      <c r="IC929" s="2"/>
      <c r="ID929" s="2"/>
      <c r="IE929" s="2"/>
      <c r="IF929" s="2"/>
      <c r="IG929" s="2"/>
      <c r="IH929" s="2"/>
      <c r="II929" s="2"/>
      <c r="IJ929" s="2"/>
      <c r="IK929" s="2"/>
      <c r="IL929" s="2"/>
      <c r="IM929" s="2"/>
      <c r="IN929" s="2"/>
      <c r="IO929" s="2"/>
      <c r="IP929" s="2"/>
      <c r="IQ929" s="2"/>
      <c r="IR929" s="2"/>
      <c r="IS929" s="2"/>
      <c r="IT929" s="2"/>
      <c r="IU929" s="2"/>
      <c r="IV929" s="2"/>
      <c r="IW929" s="2"/>
      <c r="IX929" s="2"/>
      <c r="IY929" s="2"/>
      <c r="IZ929" s="2"/>
      <c r="JA929" s="2"/>
      <c r="JB929" s="2"/>
      <c r="JC929" s="2"/>
      <c r="JD929" s="2"/>
      <c r="JE929" s="2"/>
      <c r="JF929" s="2"/>
      <c r="JG929" s="2"/>
      <c r="JH929" s="2"/>
      <c r="JI929" s="2"/>
      <c r="JJ929" s="2"/>
      <c r="JK929" s="2"/>
      <c r="JL929" s="2"/>
      <c r="JM929" s="2"/>
      <c r="JN929" s="2"/>
      <c r="JO929" s="2"/>
      <c r="JP929" s="2"/>
      <c r="JQ929" s="2"/>
      <c r="JR929" s="2"/>
      <c r="JS929" s="2"/>
      <c r="JT929" s="2"/>
      <c r="JU929" s="2"/>
      <c r="JV929" s="2"/>
      <c r="JW929" s="2"/>
      <c r="JX929" s="2"/>
      <c r="JY929" s="2"/>
      <c r="JZ929" s="2"/>
      <c r="KA929" s="2"/>
      <c r="KB929" s="2"/>
      <c r="KC929" s="2"/>
      <c r="KD929" s="2"/>
      <c r="KE929" s="2"/>
      <c r="KF929" s="2"/>
      <c r="KG929" s="2"/>
      <c r="KH929" s="2"/>
      <c r="KI929" s="2"/>
      <c r="KJ929" s="2"/>
      <c r="KL929" s="2"/>
      <c r="KM929" s="2"/>
      <c r="KN929" s="2"/>
      <c r="KO929" s="2"/>
      <c r="KP929" s="2"/>
      <c r="KQ929" s="2"/>
      <c r="KR929" s="2"/>
      <c r="KS929" s="2"/>
      <c r="KT929" s="2"/>
      <c r="KU929" s="2"/>
      <c r="KV929" s="2"/>
      <c r="KW929" s="2"/>
      <c r="KX929" s="2"/>
      <c r="KY929" s="2"/>
      <c r="KZ929" s="2"/>
      <c r="LA929" s="2"/>
      <c r="LB929" s="2"/>
      <c r="LC929" s="2"/>
      <c r="LD929" s="2"/>
      <c r="LE929" s="2"/>
      <c r="LF929" s="2"/>
      <c r="LG929" s="2"/>
      <c r="LH929" s="2"/>
      <c r="LI929" s="2"/>
      <c r="LJ929" s="2"/>
      <c r="LK929" s="2"/>
      <c r="LL929" s="2"/>
      <c r="LM929" s="2"/>
      <c r="LN929" s="2"/>
      <c r="LO929" s="2"/>
      <c r="LP929" s="2"/>
      <c r="LQ929" s="2"/>
      <c r="LR929" s="2"/>
      <c r="LS929" s="2"/>
      <c r="LT929" s="2"/>
      <c r="LU929" s="2"/>
      <c r="LV929" s="2"/>
      <c r="LW929" s="2"/>
      <c r="LX929" s="2"/>
      <c r="LY929" s="2"/>
      <c r="LZ929" s="2"/>
      <c r="MA929" s="2"/>
      <c r="MB929" s="2"/>
      <c r="MC929" s="2"/>
      <c r="MD929" s="2"/>
      <c r="ME929" s="2"/>
      <c r="MF929" s="2"/>
      <c r="MG929" s="2"/>
      <c r="MH929" s="2"/>
      <c r="MI929" s="2"/>
      <c r="MJ929" s="2"/>
      <c r="MK929" s="2"/>
      <c r="ML929" s="2"/>
      <c r="MM929" s="2"/>
      <c r="MN929" s="2"/>
      <c r="MO929" s="2"/>
      <c r="MP929" s="2"/>
      <c r="MQ929" s="2"/>
      <c r="MR929" s="2"/>
      <c r="MS929" s="2"/>
      <c r="MT929" s="2"/>
      <c r="MU929" s="2"/>
      <c r="MV929" s="2"/>
      <c r="MW929" s="2"/>
      <c r="MX929" s="2"/>
      <c r="MY929" s="2"/>
      <c r="MZ929" s="2"/>
      <c r="NA929" s="2"/>
      <c r="NB929" s="2"/>
      <c r="NC929" s="2"/>
      <c r="ND929" s="2"/>
      <c r="NE929" s="2"/>
      <c r="NF929" s="2"/>
      <c r="NG929" s="2"/>
      <c r="NH929" s="2"/>
      <c r="NI929" s="2"/>
      <c r="NJ929" s="2"/>
      <c r="NK929" s="2"/>
      <c r="NL929" s="2"/>
      <c r="NM929" s="2"/>
      <c r="NN929" s="2"/>
      <c r="NO929" s="2"/>
      <c r="NP929" s="2"/>
      <c r="NQ929" s="2"/>
      <c r="NR929" s="2"/>
      <c r="NS929" s="2"/>
      <c r="NT929" s="2"/>
      <c r="NU929" s="2"/>
      <c r="NV929" s="2"/>
      <c r="NW929" s="2"/>
      <c r="NX929" s="2"/>
      <c r="NY929" s="2"/>
      <c r="NZ929" s="2"/>
      <c r="OA929" s="2"/>
      <c r="OB929" s="2"/>
      <c r="OC929" s="2"/>
      <c r="OD929" s="2"/>
      <c r="OE929" s="2"/>
      <c r="OF929" s="2"/>
      <c r="OG929" s="2"/>
      <c r="OH929" s="2"/>
      <c r="OI929" s="2"/>
      <c r="OJ929" s="2"/>
      <c r="OK929" s="2"/>
      <c r="OL929" s="2"/>
      <c r="OM929" s="2"/>
      <c r="ON929" s="2"/>
      <c r="OO929" s="2"/>
      <c r="OP929" s="2"/>
      <c r="OQ929" s="2"/>
      <c r="OR929" s="2"/>
      <c r="OS929" s="2"/>
      <c r="OT929" s="2"/>
      <c r="OU929" s="2"/>
      <c r="OV929" s="2"/>
      <c r="OW929" s="2"/>
      <c r="OX929" s="2"/>
      <c r="OY929" s="2"/>
      <c r="OZ929" s="2"/>
      <c r="PA929" s="2"/>
      <c r="PB929" s="2"/>
      <c r="PC929" s="2"/>
      <c r="PD929" s="2"/>
      <c r="PE929" s="2"/>
      <c r="PF929" s="2"/>
      <c r="PG929" s="2"/>
      <c r="PH929" s="2"/>
      <c r="PI929" s="2"/>
      <c r="PJ929" s="2"/>
      <c r="PK929" s="2"/>
      <c r="PL929" s="2"/>
      <c r="PM929" s="2"/>
      <c r="PN929" s="2"/>
      <c r="PO929" s="2"/>
      <c r="PP929" s="2"/>
      <c r="PQ929" s="2"/>
      <c r="PR929" s="2"/>
      <c r="PS929" s="2"/>
      <c r="PT929" s="2"/>
      <c r="PU929" s="2"/>
      <c r="PV929" s="2"/>
      <c r="PW929" s="2"/>
      <c r="PX929" s="2"/>
    </row>
    <row r="930" spans="1:440" ht="14.25" customHeight="1">
      <c r="A930" s="2"/>
      <c r="B930" s="166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  <c r="FK930" s="2"/>
      <c r="FL930" s="2"/>
      <c r="FM930" s="2"/>
      <c r="FN930" s="2"/>
      <c r="FO930" s="2"/>
      <c r="FP930" s="2"/>
      <c r="FQ930" s="2"/>
      <c r="FR930" s="2"/>
      <c r="FS930" s="2"/>
      <c r="FT930" s="2"/>
      <c r="FU930" s="2"/>
      <c r="FV930" s="2"/>
      <c r="FW930" s="2"/>
      <c r="FX930" s="2"/>
      <c r="FY930" s="2"/>
      <c r="FZ930" s="2"/>
      <c r="GA930" s="2"/>
      <c r="GB930" s="2"/>
      <c r="GC930" s="2"/>
      <c r="GD930" s="2"/>
      <c r="GE930" s="2"/>
      <c r="GF930" s="2"/>
      <c r="GG930" s="2"/>
      <c r="GH930" s="2"/>
      <c r="GI930" s="2"/>
      <c r="GJ930" s="2"/>
      <c r="GK930" s="2"/>
      <c r="GL930" s="2"/>
      <c r="GM930" s="2"/>
      <c r="GN930" s="2"/>
      <c r="GO930" s="2"/>
      <c r="GP930" s="2"/>
      <c r="GQ930" s="2"/>
      <c r="GR930" s="2"/>
      <c r="GS930" s="2"/>
      <c r="GT930" s="2"/>
      <c r="GU930" s="2"/>
      <c r="GV930" s="2"/>
      <c r="GW930" s="2"/>
      <c r="GX930" s="2"/>
      <c r="GY930" s="2"/>
      <c r="GZ930" s="2"/>
      <c r="HA930" s="2"/>
      <c r="HB930" s="2"/>
      <c r="HC930" s="2"/>
      <c r="HD930" s="2"/>
      <c r="HE930" s="2"/>
      <c r="HF930" s="2"/>
      <c r="HG930" s="2"/>
      <c r="HH930" s="2"/>
      <c r="HI930" s="2"/>
      <c r="HJ930" s="2"/>
      <c r="HK930" s="2"/>
      <c r="HL930" s="2"/>
      <c r="HM930" s="2"/>
      <c r="HN930" s="2"/>
      <c r="HO930" s="2"/>
      <c r="HP930" s="2"/>
      <c r="HR930" s="2"/>
      <c r="HS930" s="2"/>
      <c r="HT930" s="2"/>
      <c r="HU930" s="2"/>
      <c r="HV930" s="2"/>
      <c r="HW930" s="2"/>
      <c r="HX930" s="2"/>
      <c r="HY930" s="2"/>
      <c r="HZ930" s="2"/>
      <c r="IA930" s="2"/>
      <c r="IB930" s="2"/>
      <c r="IC930" s="2"/>
      <c r="ID930" s="2"/>
      <c r="IE930" s="2"/>
      <c r="IF930" s="2"/>
      <c r="IG930" s="2"/>
      <c r="IH930" s="2"/>
      <c r="II930" s="2"/>
      <c r="IJ930" s="2"/>
      <c r="IK930" s="2"/>
      <c r="IL930" s="2"/>
      <c r="IM930" s="2"/>
      <c r="IN930" s="2"/>
      <c r="IO930" s="2"/>
      <c r="IP930" s="2"/>
      <c r="IQ930" s="2"/>
      <c r="IR930" s="2"/>
      <c r="IS930" s="2"/>
      <c r="IT930" s="2"/>
      <c r="IU930" s="2"/>
      <c r="IV930" s="2"/>
      <c r="IW930" s="2"/>
      <c r="IX930" s="2"/>
      <c r="IY930" s="2"/>
      <c r="IZ930" s="2"/>
      <c r="JA930" s="2"/>
      <c r="JB930" s="2"/>
      <c r="JC930" s="2"/>
      <c r="JD930" s="2"/>
      <c r="JE930" s="2"/>
      <c r="JF930" s="2"/>
      <c r="JG930" s="2"/>
      <c r="JH930" s="2"/>
      <c r="JI930" s="2"/>
      <c r="JJ930" s="2"/>
      <c r="JK930" s="2"/>
      <c r="JL930" s="2"/>
      <c r="JM930" s="2"/>
      <c r="JN930" s="2"/>
      <c r="JO930" s="2"/>
      <c r="JP930" s="2"/>
      <c r="JQ930" s="2"/>
      <c r="JR930" s="2"/>
      <c r="JS930" s="2"/>
      <c r="JT930" s="2"/>
      <c r="JU930" s="2"/>
      <c r="JV930" s="2"/>
      <c r="JW930" s="2"/>
      <c r="JX930" s="2"/>
      <c r="JY930" s="2"/>
      <c r="JZ930" s="2"/>
      <c r="KA930" s="2"/>
      <c r="KB930" s="2"/>
      <c r="KC930" s="2"/>
      <c r="KD930" s="2"/>
      <c r="KE930" s="2"/>
      <c r="KF930" s="2"/>
      <c r="KG930" s="2"/>
      <c r="KH930" s="2"/>
      <c r="KI930" s="2"/>
      <c r="KJ930" s="2"/>
      <c r="KL930" s="2"/>
      <c r="KM930" s="2"/>
      <c r="KN930" s="2"/>
      <c r="KO930" s="2"/>
      <c r="KP930" s="2"/>
      <c r="KQ930" s="2"/>
      <c r="KR930" s="2"/>
      <c r="KS930" s="2"/>
      <c r="KT930" s="2"/>
      <c r="KU930" s="2"/>
      <c r="KV930" s="2"/>
      <c r="KW930" s="2"/>
      <c r="KX930" s="2"/>
      <c r="KY930" s="2"/>
      <c r="KZ930" s="2"/>
      <c r="LA930" s="2"/>
      <c r="LB930" s="2"/>
      <c r="LC930" s="2"/>
      <c r="LD930" s="2"/>
      <c r="LE930" s="2"/>
      <c r="LF930" s="2"/>
      <c r="LG930" s="2"/>
      <c r="LH930" s="2"/>
      <c r="LI930" s="2"/>
      <c r="LJ930" s="2"/>
      <c r="LK930" s="2"/>
      <c r="LL930" s="2"/>
      <c r="LM930" s="2"/>
      <c r="LN930" s="2"/>
      <c r="LO930" s="2"/>
      <c r="LP930" s="2"/>
      <c r="LQ930" s="2"/>
      <c r="LR930" s="2"/>
      <c r="LS930" s="2"/>
      <c r="LT930" s="2"/>
      <c r="LU930" s="2"/>
      <c r="LV930" s="2"/>
      <c r="LW930" s="2"/>
      <c r="LX930" s="2"/>
      <c r="LY930" s="2"/>
      <c r="LZ930" s="2"/>
      <c r="MA930" s="2"/>
      <c r="MB930" s="2"/>
      <c r="MC930" s="2"/>
      <c r="MD930" s="2"/>
      <c r="ME930" s="2"/>
      <c r="MF930" s="2"/>
      <c r="MG930" s="2"/>
      <c r="MH930" s="2"/>
      <c r="MI930" s="2"/>
      <c r="MJ930" s="2"/>
      <c r="MK930" s="2"/>
      <c r="ML930" s="2"/>
      <c r="MM930" s="2"/>
      <c r="MN930" s="2"/>
      <c r="MO930" s="2"/>
      <c r="MP930" s="2"/>
      <c r="MQ930" s="2"/>
      <c r="MR930" s="2"/>
      <c r="MS930" s="2"/>
      <c r="MT930" s="2"/>
      <c r="MU930" s="2"/>
      <c r="MV930" s="2"/>
      <c r="MW930" s="2"/>
      <c r="MX930" s="2"/>
      <c r="MY930" s="2"/>
      <c r="MZ930" s="2"/>
      <c r="NA930" s="2"/>
      <c r="NB930" s="2"/>
      <c r="NC930" s="2"/>
      <c r="ND930" s="2"/>
      <c r="NE930" s="2"/>
      <c r="NF930" s="2"/>
      <c r="NG930" s="2"/>
      <c r="NH930" s="2"/>
      <c r="NI930" s="2"/>
      <c r="NJ930" s="2"/>
      <c r="NK930" s="2"/>
      <c r="NL930" s="2"/>
      <c r="NM930" s="2"/>
      <c r="NN930" s="2"/>
      <c r="NO930" s="2"/>
      <c r="NP930" s="2"/>
      <c r="NQ930" s="2"/>
      <c r="NR930" s="2"/>
      <c r="NS930" s="2"/>
      <c r="NT930" s="2"/>
      <c r="NU930" s="2"/>
      <c r="NV930" s="2"/>
      <c r="NW930" s="2"/>
      <c r="NX930" s="2"/>
      <c r="NY930" s="2"/>
      <c r="NZ930" s="2"/>
      <c r="OA930" s="2"/>
      <c r="OB930" s="2"/>
      <c r="OC930" s="2"/>
      <c r="OD930" s="2"/>
      <c r="OE930" s="2"/>
      <c r="OF930" s="2"/>
      <c r="OG930" s="2"/>
      <c r="OH930" s="2"/>
      <c r="OI930" s="2"/>
      <c r="OJ930" s="2"/>
      <c r="OK930" s="2"/>
      <c r="OL930" s="2"/>
      <c r="OM930" s="2"/>
      <c r="ON930" s="2"/>
      <c r="OO930" s="2"/>
      <c r="OP930" s="2"/>
      <c r="OQ930" s="2"/>
      <c r="OR930" s="2"/>
      <c r="OS930" s="2"/>
      <c r="OT930" s="2"/>
      <c r="OU930" s="2"/>
      <c r="OV930" s="2"/>
      <c r="OW930" s="2"/>
      <c r="OX930" s="2"/>
      <c r="OY930" s="2"/>
      <c r="OZ930" s="2"/>
      <c r="PA930" s="2"/>
      <c r="PB930" s="2"/>
      <c r="PC930" s="2"/>
      <c r="PD930" s="2"/>
      <c r="PE930" s="2"/>
      <c r="PF930" s="2"/>
      <c r="PG930" s="2"/>
      <c r="PH930" s="2"/>
      <c r="PI930" s="2"/>
      <c r="PJ930" s="2"/>
      <c r="PK930" s="2"/>
      <c r="PL930" s="2"/>
      <c r="PM930" s="2"/>
      <c r="PN930" s="2"/>
      <c r="PO930" s="2"/>
      <c r="PP930" s="2"/>
      <c r="PQ930" s="2"/>
      <c r="PR930" s="2"/>
      <c r="PS930" s="2"/>
      <c r="PT930" s="2"/>
      <c r="PU930" s="2"/>
      <c r="PV930" s="2"/>
      <c r="PW930" s="2"/>
      <c r="PX930" s="2"/>
    </row>
    <row r="931" spans="1:440" ht="14.25" customHeight="1">
      <c r="A931" s="2"/>
      <c r="B931" s="166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2"/>
      <c r="FN931" s="2"/>
      <c r="FO931" s="2"/>
      <c r="FP931" s="2"/>
      <c r="FQ931" s="2"/>
      <c r="FR931" s="2"/>
      <c r="FS931" s="2"/>
      <c r="FT931" s="2"/>
      <c r="FU931" s="2"/>
      <c r="FV931" s="2"/>
      <c r="FW931" s="2"/>
      <c r="FX931" s="2"/>
      <c r="FY931" s="2"/>
      <c r="FZ931" s="2"/>
      <c r="GA931" s="2"/>
      <c r="GB931" s="2"/>
      <c r="GC931" s="2"/>
      <c r="GD931" s="2"/>
      <c r="GE931" s="2"/>
      <c r="GF931" s="2"/>
      <c r="GG931" s="2"/>
      <c r="GH931" s="2"/>
      <c r="GI931" s="2"/>
      <c r="GJ931" s="2"/>
      <c r="GK931" s="2"/>
      <c r="GL931" s="2"/>
      <c r="GM931" s="2"/>
      <c r="GN931" s="2"/>
      <c r="GO931" s="2"/>
      <c r="GP931" s="2"/>
      <c r="GQ931" s="2"/>
      <c r="GR931" s="2"/>
      <c r="GS931" s="2"/>
      <c r="GT931" s="2"/>
      <c r="GU931" s="2"/>
      <c r="GV931" s="2"/>
      <c r="GW931" s="2"/>
      <c r="GX931" s="2"/>
      <c r="GY931" s="2"/>
      <c r="GZ931" s="2"/>
      <c r="HA931" s="2"/>
      <c r="HB931" s="2"/>
      <c r="HC931" s="2"/>
      <c r="HD931" s="2"/>
      <c r="HE931" s="2"/>
      <c r="HF931" s="2"/>
      <c r="HG931" s="2"/>
      <c r="HH931" s="2"/>
      <c r="HI931" s="2"/>
      <c r="HJ931" s="2"/>
      <c r="HK931" s="2"/>
      <c r="HL931" s="2"/>
      <c r="HM931" s="2"/>
      <c r="HN931" s="2"/>
      <c r="HO931" s="2"/>
      <c r="HP931" s="2"/>
      <c r="HR931" s="2"/>
      <c r="HS931" s="2"/>
      <c r="HT931" s="2"/>
      <c r="HU931" s="2"/>
      <c r="HV931" s="2"/>
      <c r="HW931" s="2"/>
      <c r="HX931" s="2"/>
      <c r="HY931" s="2"/>
      <c r="HZ931" s="2"/>
      <c r="IA931" s="2"/>
      <c r="IB931" s="2"/>
      <c r="IC931" s="2"/>
      <c r="ID931" s="2"/>
      <c r="IE931" s="2"/>
      <c r="IF931" s="2"/>
      <c r="IG931" s="2"/>
      <c r="IH931" s="2"/>
      <c r="II931" s="2"/>
      <c r="IJ931" s="2"/>
      <c r="IK931" s="2"/>
      <c r="IL931" s="2"/>
      <c r="IM931" s="2"/>
      <c r="IN931" s="2"/>
      <c r="IO931" s="2"/>
      <c r="IP931" s="2"/>
      <c r="IQ931" s="2"/>
      <c r="IR931" s="2"/>
      <c r="IS931" s="2"/>
      <c r="IT931" s="2"/>
      <c r="IU931" s="2"/>
      <c r="IV931" s="2"/>
      <c r="IW931" s="2"/>
      <c r="IX931" s="2"/>
      <c r="IY931" s="2"/>
      <c r="IZ931" s="2"/>
      <c r="JA931" s="2"/>
      <c r="JB931" s="2"/>
      <c r="JC931" s="2"/>
      <c r="JD931" s="2"/>
      <c r="JE931" s="2"/>
      <c r="JF931" s="2"/>
      <c r="JG931" s="2"/>
      <c r="JH931" s="2"/>
      <c r="JI931" s="2"/>
      <c r="JJ931" s="2"/>
      <c r="JK931" s="2"/>
      <c r="JL931" s="2"/>
      <c r="JM931" s="2"/>
      <c r="JN931" s="2"/>
      <c r="JO931" s="2"/>
      <c r="JP931" s="2"/>
      <c r="JQ931" s="2"/>
      <c r="JR931" s="2"/>
      <c r="JS931" s="2"/>
      <c r="JT931" s="2"/>
      <c r="JU931" s="2"/>
      <c r="JV931" s="2"/>
      <c r="JW931" s="2"/>
      <c r="JX931" s="2"/>
      <c r="JY931" s="2"/>
      <c r="JZ931" s="2"/>
      <c r="KA931" s="2"/>
      <c r="KB931" s="2"/>
      <c r="KC931" s="2"/>
      <c r="KD931" s="2"/>
      <c r="KE931" s="2"/>
      <c r="KF931" s="2"/>
      <c r="KG931" s="2"/>
      <c r="KH931" s="2"/>
      <c r="KI931" s="2"/>
      <c r="KJ931" s="2"/>
      <c r="KL931" s="2"/>
      <c r="KM931" s="2"/>
      <c r="KN931" s="2"/>
      <c r="KO931" s="2"/>
      <c r="KP931" s="2"/>
      <c r="KQ931" s="2"/>
      <c r="KR931" s="2"/>
      <c r="KS931" s="2"/>
      <c r="KT931" s="2"/>
      <c r="KU931" s="2"/>
      <c r="KV931" s="2"/>
      <c r="KW931" s="2"/>
      <c r="KX931" s="2"/>
      <c r="KY931" s="2"/>
      <c r="KZ931" s="2"/>
      <c r="LA931" s="2"/>
      <c r="LB931" s="2"/>
      <c r="LC931" s="2"/>
      <c r="LD931" s="2"/>
      <c r="LE931" s="2"/>
      <c r="LF931" s="2"/>
      <c r="LG931" s="2"/>
      <c r="LH931" s="2"/>
      <c r="LI931" s="2"/>
      <c r="LJ931" s="2"/>
      <c r="LK931" s="2"/>
      <c r="LL931" s="2"/>
      <c r="LM931" s="2"/>
      <c r="LN931" s="2"/>
      <c r="LO931" s="2"/>
      <c r="LP931" s="2"/>
      <c r="LQ931" s="2"/>
      <c r="LR931" s="2"/>
      <c r="LS931" s="2"/>
      <c r="LT931" s="2"/>
      <c r="LU931" s="2"/>
      <c r="LV931" s="2"/>
      <c r="LW931" s="2"/>
      <c r="LX931" s="2"/>
      <c r="LY931" s="2"/>
      <c r="LZ931" s="2"/>
      <c r="MA931" s="2"/>
      <c r="MB931" s="2"/>
      <c r="MC931" s="2"/>
      <c r="MD931" s="2"/>
      <c r="ME931" s="2"/>
      <c r="MF931" s="2"/>
      <c r="MG931" s="2"/>
      <c r="MH931" s="2"/>
      <c r="MI931" s="2"/>
      <c r="MJ931" s="2"/>
      <c r="MK931" s="2"/>
      <c r="ML931" s="2"/>
      <c r="MM931" s="2"/>
      <c r="MN931" s="2"/>
      <c r="MO931" s="2"/>
      <c r="MP931" s="2"/>
      <c r="MQ931" s="2"/>
      <c r="MR931" s="2"/>
      <c r="MS931" s="2"/>
      <c r="MT931" s="2"/>
      <c r="MU931" s="2"/>
      <c r="MV931" s="2"/>
      <c r="MW931" s="2"/>
      <c r="MX931" s="2"/>
      <c r="MY931" s="2"/>
      <c r="MZ931" s="2"/>
      <c r="NA931" s="2"/>
      <c r="NB931" s="2"/>
      <c r="NC931" s="2"/>
      <c r="ND931" s="2"/>
      <c r="NE931" s="2"/>
      <c r="NF931" s="2"/>
      <c r="NG931" s="2"/>
      <c r="NH931" s="2"/>
      <c r="NI931" s="2"/>
      <c r="NJ931" s="2"/>
      <c r="NK931" s="2"/>
      <c r="NL931" s="2"/>
      <c r="NM931" s="2"/>
      <c r="NN931" s="2"/>
      <c r="NO931" s="2"/>
      <c r="NP931" s="2"/>
      <c r="NQ931" s="2"/>
      <c r="NR931" s="2"/>
      <c r="NS931" s="2"/>
      <c r="NT931" s="2"/>
      <c r="NU931" s="2"/>
      <c r="NV931" s="2"/>
      <c r="NW931" s="2"/>
      <c r="NX931" s="2"/>
      <c r="NY931" s="2"/>
      <c r="NZ931" s="2"/>
      <c r="OA931" s="2"/>
      <c r="OB931" s="2"/>
      <c r="OC931" s="2"/>
      <c r="OD931" s="2"/>
      <c r="OE931" s="2"/>
      <c r="OF931" s="2"/>
      <c r="OG931" s="2"/>
      <c r="OH931" s="2"/>
      <c r="OI931" s="2"/>
      <c r="OJ931" s="2"/>
      <c r="OK931" s="2"/>
      <c r="OL931" s="2"/>
      <c r="OM931" s="2"/>
      <c r="ON931" s="2"/>
      <c r="OO931" s="2"/>
      <c r="OP931" s="2"/>
      <c r="OQ931" s="2"/>
      <c r="OR931" s="2"/>
      <c r="OS931" s="2"/>
      <c r="OT931" s="2"/>
      <c r="OU931" s="2"/>
      <c r="OV931" s="2"/>
      <c r="OW931" s="2"/>
      <c r="OX931" s="2"/>
      <c r="OY931" s="2"/>
      <c r="OZ931" s="2"/>
      <c r="PA931" s="2"/>
      <c r="PB931" s="2"/>
      <c r="PC931" s="2"/>
      <c r="PD931" s="2"/>
      <c r="PE931" s="2"/>
      <c r="PF931" s="2"/>
      <c r="PG931" s="2"/>
      <c r="PH931" s="2"/>
      <c r="PI931" s="2"/>
      <c r="PJ931" s="2"/>
      <c r="PK931" s="2"/>
      <c r="PL931" s="2"/>
      <c r="PM931" s="2"/>
      <c r="PN931" s="2"/>
      <c r="PO931" s="2"/>
      <c r="PP931" s="2"/>
      <c r="PQ931" s="2"/>
      <c r="PR931" s="2"/>
      <c r="PS931" s="2"/>
      <c r="PT931" s="2"/>
      <c r="PU931" s="2"/>
      <c r="PV931" s="2"/>
      <c r="PW931" s="2"/>
      <c r="PX931" s="2"/>
    </row>
    <row r="932" spans="1:440" ht="14.25" customHeight="1">
      <c r="A932" s="2"/>
      <c r="B932" s="166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  <c r="FK932" s="2"/>
      <c r="FL932" s="2"/>
      <c r="FM932" s="2"/>
      <c r="FN932" s="2"/>
      <c r="FO932" s="2"/>
      <c r="FP932" s="2"/>
      <c r="FQ932" s="2"/>
      <c r="FR932" s="2"/>
      <c r="FS932" s="2"/>
      <c r="FT932" s="2"/>
      <c r="FU932" s="2"/>
      <c r="FV932" s="2"/>
      <c r="FW932" s="2"/>
      <c r="FX932" s="2"/>
      <c r="FY932" s="2"/>
      <c r="FZ932" s="2"/>
      <c r="GA932" s="2"/>
      <c r="GB932" s="2"/>
      <c r="GC932" s="2"/>
      <c r="GD932" s="2"/>
      <c r="GE932" s="2"/>
      <c r="GF932" s="2"/>
      <c r="GG932" s="2"/>
      <c r="GH932" s="2"/>
      <c r="GI932" s="2"/>
      <c r="GJ932" s="2"/>
      <c r="GK932" s="2"/>
      <c r="GL932" s="2"/>
      <c r="GM932" s="2"/>
      <c r="GN932" s="2"/>
      <c r="GO932" s="2"/>
      <c r="GP932" s="2"/>
      <c r="GQ932" s="2"/>
      <c r="GR932" s="2"/>
      <c r="GS932" s="2"/>
      <c r="GT932" s="2"/>
      <c r="GU932" s="2"/>
      <c r="GV932" s="2"/>
      <c r="GW932" s="2"/>
      <c r="GX932" s="2"/>
      <c r="GY932" s="2"/>
      <c r="GZ932" s="2"/>
      <c r="HA932" s="2"/>
      <c r="HB932" s="2"/>
      <c r="HC932" s="2"/>
      <c r="HD932" s="2"/>
      <c r="HE932" s="2"/>
      <c r="HF932" s="2"/>
      <c r="HG932" s="2"/>
      <c r="HH932" s="2"/>
      <c r="HI932" s="2"/>
      <c r="HJ932" s="2"/>
      <c r="HK932" s="2"/>
      <c r="HL932" s="2"/>
      <c r="HM932" s="2"/>
      <c r="HN932" s="2"/>
      <c r="HO932" s="2"/>
      <c r="HP932" s="2"/>
      <c r="HR932" s="2"/>
      <c r="HS932" s="2"/>
      <c r="HT932" s="2"/>
      <c r="HU932" s="2"/>
      <c r="HV932" s="2"/>
      <c r="HW932" s="2"/>
      <c r="HX932" s="2"/>
      <c r="HY932" s="2"/>
      <c r="HZ932" s="2"/>
      <c r="IA932" s="2"/>
      <c r="IB932" s="2"/>
      <c r="IC932" s="2"/>
      <c r="ID932" s="2"/>
      <c r="IE932" s="2"/>
      <c r="IF932" s="2"/>
      <c r="IG932" s="2"/>
      <c r="IH932" s="2"/>
      <c r="II932" s="2"/>
      <c r="IJ932" s="2"/>
      <c r="IK932" s="2"/>
      <c r="IL932" s="2"/>
      <c r="IM932" s="2"/>
      <c r="IN932" s="2"/>
      <c r="IO932" s="2"/>
      <c r="IP932" s="2"/>
      <c r="IQ932" s="2"/>
      <c r="IR932" s="2"/>
      <c r="IS932" s="2"/>
      <c r="IT932" s="2"/>
      <c r="IU932" s="2"/>
      <c r="IV932" s="2"/>
      <c r="IW932" s="2"/>
      <c r="IX932" s="2"/>
      <c r="IY932" s="2"/>
      <c r="IZ932" s="2"/>
      <c r="JA932" s="2"/>
      <c r="JB932" s="2"/>
      <c r="JC932" s="2"/>
      <c r="JD932" s="2"/>
      <c r="JE932" s="2"/>
      <c r="JF932" s="2"/>
      <c r="JG932" s="2"/>
      <c r="JH932" s="2"/>
      <c r="JI932" s="2"/>
      <c r="JJ932" s="2"/>
      <c r="JK932" s="2"/>
      <c r="JL932" s="2"/>
      <c r="JM932" s="2"/>
      <c r="JN932" s="2"/>
      <c r="JO932" s="2"/>
      <c r="JP932" s="2"/>
      <c r="JQ932" s="2"/>
      <c r="JR932" s="2"/>
      <c r="JS932" s="2"/>
      <c r="JT932" s="2"/>
      <c r="JU932" s="2"/>
      <c r="JV932" s="2"/>
      <c r="JW932" s="2"/>
      <c r="JX932" s="2"/>
      <c r="JY932" s="2"/>
      <c r="JZ932" s="2"/>
      <c r="KA932" s="2"/>
      <c r="KB932" s="2"/>
      <c r="KC932" s="2"/>
      <c r="KD932" s="2"/>
      <c r="KE932" s="2"/>
      <c r="KF932" s="2"/>
      <c r="KG932" s="2"/>
      <c r="KH932" s="2"/>
      <c r="KI932" s="2"/>
      <c r="KJ932" s="2"/>
      <c r="KL932" s="2"/>
      <c r="KM932" s="2"/>
      <c r="KN932" s="2"/>
      <c r="KO932" s="2"/>
      <c r="KP932" s="2"/>
      <c r="KQ932" s="2"/>
      <c r="KR932" s="2"/>
      <c r="KS932" s="2"/>
      <c r="KT932" s="2"/>
      <c r="KU932" s="2"/>
      <c r="KV932" s="2"/>
      <c r="KW932" s="2"/>
      <c r="KX932" s="2"/>
      <c r="KY932" s="2"/>
      <c r="KZ932" s="2"/>
      <c r="LA932" s="2"/>
      <c r="LB932" s="2"/>
      <c r="LC932" s="2"/>
      <c r="LD932" s="2"/>
      <c r="LE932" s="2"/>
      <c r="LF932" s="2"/>
      <c r="LG932" s="2"/>
      <c r="LH932" s="2"/>
      <c r="LI932" s="2"/>
      <c r="LJ932" s="2"/>
      <c r="LK932" s="2"/>
      <c r="LL932" s="2"/>
      <c r="LM932" s="2"/>
      <c r="LN932" s="2"/>
      <c r="LO932" s="2"/>
      <c r="LP932" s="2"/>
      <c r="LQ932" s="2"/>
      <c r="LR932" s="2"/>
      <c r="LS932" s="2"/>
      <c r="LT932" s="2"/>
      <c r="LU932" s="2"/>
      <c r="LV932" s="2"/>
      <c r="LW932" s="2"/>
      <c r="LX932" s="2"/>
      <c r="LY932" s="2"/>
      <c r="LZ932" s="2"/>
      <c r="MA932" s="2"/>
      <c r="MB932" s="2"/>
      <c r="MC932" s="2"/>
      <c r="MD932" s="2"/>
      <c r="ME932" s="2"/>
      <c r="MF932" s="2"/>
      <c r="MG932" s="2"/>
      <c r="MH932" s="2"/>
      <c r="MI932" s="2"/>
      <c r="MJ932" s="2"/>
      <c r="MK932" s="2"/>
      <c r="ML932" s="2"/>
      <c r="MM932" s="2"/>
      <c r="MN932" s="2"/>
      <c r="MO932" s="2"/>
      <c r="MP932" s="2"/>
      <c r="MQ932" s="2"/>
      <c r="MR932" s="2"/>
      <c r="MS932" s="2"/>
      <c r="MT932" s="2"/>
      <c r="MU932" s="2"/>
      <c r="MV932" s="2"/>
      <c r="MW932" s="2"/>
      <c r="MX932" s="2"/>
      <c r="MY932" s="2"/>
      <c r="MZ932" s="2"/>
      <c r="NA932" s="2"/>
      <c r="NB932" s="2"/>
      <c r="NC932" s="2"/>
      <c r="ND932" s="2"/>
      <c r="NE932" s="2"/>
      <c r="NF932" s="2"/>
      <c r="NG932" s="2"/>
      <c r="NH932" s="2"/>
      <c r="NI932" s="2"/>
      <c r="NJ932" s="2"/>
      <c r="NK932" s="2"/>
      <c r="NL932" s="2"/>
      <c r="NM932" s="2"/>
      <c r="NN932" s="2"/>
      <c r="NO932" s="2"/>
      <c r="NP932" s="2"/>
      <c r="NQ932" s="2"/>
      <c r="NR932" s="2"/>
      <c r="NS932" s="2"/>
      <c r="NT932" s="2"/>
      <c r="NU932" s="2"/>
      <c r="NV932" s="2"/>
      <c r="NW932" s="2"/>
      <c r="NX932" s="2"/>
      <c r="NY932" s="2"/>
      <c r="NZ932" s="2"/>
      <c r="OA932" s="2"/>
      <c r="OB932" s="2"/>
      <c r="OC932" s="2"/>
      <c r="OD932" s="2"/>
      <c r="OE932" s="2"/>
      <c r="OF932" s="2"/>
      <c r="OG932" s="2"/>
      <c r="OH932" s="2"/>
      <c r="OI932" s="2"/>
      <c r="OJ932" s="2"/>
      <c r="OK932" s="2"/>
      <c r="OL932" s="2"/>
      <c r="OM932" s="2"/>
      <c r="ON932" s="2"/>
      <c r="OO932" s="2"/>
      <c r="OP932" s="2"/>
      <c r="OQ932" s="2"/>
      <c r="OR932" s="2"/>
      <c r="OS932" s="2"/>
      <c r="OT932" s="2"/>
      <c r="OU932" s="2"/>
      <c r="OV932" s="2"/>
      <c r="OW932" s="2"/>
      <c r="OX932" s="2"/>
      <c r="OY932" s="2"/>
      <c r="OZ932" s="2"/>
      <c r="PA932" s="2"/>
      <c r="PB932" s="2"/>
      <c r="PC932" s="2"/>
      <c r="PD932" s="2"/>
      <c r="PE932" s="2"/>
      <c r="PF932" s="2"/>
      <c r="PG932" s="2"/>
      <c r="PH932" s="2"/>
      <c r="PI932" s="2"/>
      <c r="PJ932" s="2"/>
      <c r="PK932" s="2"/>
      <c r="PL932" s="2"/>
      <c r="PM932" s="2"/>
      <c r="PN932" s="2"/>
      <c r="PO932" s="2"/>
      <c r="PP932" s="2"/>
      <c r="PQ932" s="2"/>
      <c r="PR932" s="2"/>
      <c r="PS932" s="2"/>
      <c r="PT932" s="2"/>
      <c r="PU932" s="2"/>
      <c r="PV932" s="2"/>
      <c r="PW932" s="2"/>
      <c r="PX932" s="2"/>
    </row>
    <row r="933" spans="1:440" ht="14.25" customHeight="1">
      <c r="A933" s="2"/>
      <c r="B933" s="166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2"/>
      <c r="FN933" s="2"/>
      <c r="FO933" s="2"/>
      <c r="FP933" s="2"/>
      <c r="FQ933" s="2"/>
      <c r="FR933" s="2"/>
      <c r="FS933" s="2"/>
      <c r="FT933" s="2"/>
      <c r="FU933" s="2"/>
      <c r="FV933" s="2"/>
      <c r="FW933" s="2"/>
      <c r="FX933" s="2"/>
      <c r="FY933" s="2"/>
      <c r="FZ933" s="2"/>
      <c r="GA933" s="2"/>
      <c r="GB933" s="2"/>
      <c r="GC933" s="2"/>
      <c r="GD933" s="2"/>
      <c r="GE933" s="2"/>
      <c r="GF933" s="2"/>
      <c r="GG933" s="2"/>
      <c r="GH933" s="2"/>
      <c r="GI933" s="2"/>
      <c r="GJ933" s="2"/>
      <c r="GK933" s="2"/>
      <c r="GL933" s="2"/>
      <c r="GM933" s="2"/>
      <c r="GN933" s="2"/>
      <c r="GO933" s="2"/>
      <c r="GP933" s="2"/>
      <c r="GQ933" s="2"/>
      <c r="GR933" s="2"/>
      <c r="GS933" s="2"/>
      <c r="GT933" s="2"/>
      <c r="GU933" s="2"/>
      <c r="GV933" s="2"/>
      <c r="GW933" s="2"/>
      <c r="GX933" s="2"/>
      <c r="GY933" s="2"/>
      <c r="GZ933" s="2"/>
      <c r="HA933" s="2"/>
      <c r="HB933" s="2"/>
      <c r="HC933" s="2"/>
      <c r="HD933" s="2"/>
      <c r="HE933" s="2"/>
      <c r="HF933" s="2"/>
      <c r="HG933" s="2"/>
      <c r="HH933" s="2"/>
      <c r="HI933" s="2"/>
      <c r="HJ933" s="2"/>
      <c r="HK933" s="2"/>
      <c r="HL933" s="2"/>
      <c r="HM933" s="2"/>
      <c r="HN933" s="2"/>
      <c r="HO933" s="2"/>
      <c r="HP933" s="2"/>
      <c r="HR933" s="2"/>
      <c r="HS933" s="2"/>
      <c r="HT933" s="2"/>
      <c r="HU933" s="2"/>
      <c r="HV933" s="2"/>
      <c r="HW933" s="2"/>
      <c r="HX933" s="2"/>
      <c r="HY933" s="2"/>
      <c r="HZ933" s="2"/>
      <c r="IA933" s="2"/>
      <c r="IB933" s="2"/>
      <c r="IC933" s="2"/>
      <c r="ID933" s="2"/>
      <c r="IE933" s="2"/>
      <c r="IF933" s="2"/>
      <c r="IG933" s="2"/>
      <c r="IH933" s="2"/>
      <c r="II933" s="2"/>
      <c r="IJ933" s="2"/>
      <c r="IK933" s="2"/>
      <c r="IL933" s="2"/>
      <c r="IM933" s="2"/>
      <c r="IN933" s="2"/>
      <c r="IO933" s="2"/>
      <c r="IP933" s="2"/>
      <c r="IQ933" s="2"/>
      <c r="IR933" s="2"/>
      <c r="IS933" s="2"/>
      <c r="IT933" s="2"/>
      <c r="IU933" s="2"/>
      <c r="IV933" s="2"/>
      <c r="IW933" s="2"/>
      <c r="IX933" s="2"/>
      <c r="IY933" s="2"/>
      <c r="IZ933" s="2"/>
      <c r="JA933" s="2"/>
      <c r="JB933" s="2"/>
      <c r="JC933" s="2"/>
      <c r="JD933" s="2"/>
      <c r="JE933" s="2"/>
      <c r="JF933" s="2"/>
      <c r="JG933" s="2"/>
      <c r="JH933" s="2"/>
      <c r="JI933" s="2"/>
      <c r="JJ933" s="2"/>
      <c r="JK933" s="2"/>
      <c r="JL933" s="2"/>
      <c r="JM933" s="2"/>
      <c r="JN933" s="2"/>
      <c r="JO933" s="2"/>
      <c r="JP933" s="2"/>
      <c r="JQ933" s="2"/>
      <c r="JR933" s="2"/>
      <c r="JS933" s="2"/>
      <c r="JT933" s="2"/>
      <c r="JU933" s="2"/>
      <c r="JV933" s="2"/>
      <c r="JW933" s="2"/>
      <c r="JX933" s="2"/>
      <c r="JY933" s="2"/>
      <c r="JZ933" s="2"/>
      <c r="KA933" s="2"/>
      <c r="KB933" s="2"/>
      <c r="KC933" s="2"/>
      <c r="KD933" s="2"/>
      <c r="KE933" s="2"/>
      <c r="KF933" s="2"/>
      <c r="KG933" s="2"/>
      <c r="KH933" s="2"/>
      <c r="KI933" s="2"/>
      <c r="KJ933" s="2"/>
      <c r="KL933" s="2"/>
      <c r="KM933" s="2"/>
      <c r="KN933" s="2"/>
      <c r="KO933" s="2"/>
      <c r="KP933" s="2"/>
      <c r="KQ933" s="2"/>
      <c r="KR933" s="2"/>
      <c r="KS933" s="2"/>
      <c r="KT933" s="2"/>
      <c r="KU933" s="2"/>
      <c r="KV933" s="2"/>
      <c r="KW933" s="2"/>
      <c r="KX933" s="2"/>
      <c r="KY933" s="2"/>
      <c r="KZ933" s="2"/>
      <c r="LA933" s="2"/>
      <c r="LB933" s="2"/>
      <c r="LC933" s="2"/>
      <c r="LD933" s="2"/>
      <c r="LE933" s="2"/>
      <c r="LF933" s="2"/>
      <c r="LG933" s="2"/>
      <c r="LH933" s="2"/>
      <c r="LI933" s="2"/>
      <c r="LJ933" s="2"/>
      <c r="LK933" s="2"/>
      <c r="LL933" s="2"/>
      <c r="LM933" s="2"/>
      <c r="LN933" s="2"/>
      <c r="LO933" s="2"/>
      <c r="LP933" s="2"/>
      <c r="LQ933" s="2"/>
      <c r="LR933" s="2"/>
      <c r="LS933" s="2"/>
      <c r="LT933" s="2"/>
      <c r="LU933" s="2"/>
      <c r="LV933" s="2"/>
      <c r="LW933" s="2"/>
      <c r="LX933" s="2"/>
      <c r="LY933" s="2"/>
      <c r="LZ933" s="2"/>
      <c r="MA933" s="2"/>
      <c r="MB933" s="2"/>
      <c r="MC933" s="2"/>
      <c r="MD933" s="2"/>
      <c r="ME933" s="2"/>
      <c r="MF933" s="2"/>
      <c r="MG933" s="2"/>
      <c r="MH933" s="2"/>
      <c r="MI933" s="2"/>
      <c r="MJ933" s="2"/>
      <c r="MK933" s="2"/>
      <c r="ML933" s="2"/>
      <c r="MM933" s="2"/>
      <c r="MN933" s="2"/>
      <c r="MO933" s="2"/>
      <c r="MP933" s="2"/>
      <c r="MQ933" s="2"/>
      <c r="MR933" s="2"/>
      <c r="MS933" s="2"/>
      <c r="MT933" s="2"/>
      <c r="MU933" s="2"/>
      <c r="MV933" s="2"/>
      <c r="MW933" s="2"/>
      <c r="MX933" s="2"/>
      <c r="MY933" s="2"/>
      <c r="MZ933" s="2"/>
      <c r="NA933" s="2"/>
      <c r="NB933" s="2"/>
      <c r="NC933" s="2"/>
      <c r="ND933" s="2"/>
      <c r="NE933" s="2"/>
      <c r="NF933" s="2"/>
      <c r="NG933" s="2"/>
      <c r="NH933" s="2"/>
      <c r="NI933" s="2"/>
      <c r="NJ933" s="2"/>
      <c r="NK933" s="2"/>
      <c r="NL933" s="2"/>
      <c r="NM933" s="2"/>
      <c r="NN933" s="2"/>
      <c r="NO933" s="2"/>
      <c r="NP933" s="2"/>
      <c r="NQ933" s="2"/>
      <c r="NR933" s="2"/>
      <c r="NS933" s="2"/>
      <c r="NT933" s="2"/>
      <c r="NU933" s="2"/>
      <c r="NV933" s="2"/>
      <c r="NW933" s="2"/>
      <c r="NX933" s="2"/>
      <c r="NY933" s="2"/>
      <c r="NZ933" s="2"/>
      <c r="OA933" s="2"/>
      <c r="OB933" s="2"/>
      <c r="OC933" s="2"/>
      <c r="OD933" s="2"/>
      <c r="OE933" s="2"/>
      <c r="OF933" s="2"/>
      <c r="OG933" s="2"/>
      <c r="OH933" s="2"/>
      <c r="OI933" s="2"/>
      <c r="OJ933" s="2"/>
      <c r="OK933" s="2"/>
      <c r="OL933" s="2"/>
      <c r="OM933" s="2"/>
      <c r="ON933" s="2"/>
      <c r="OO933" s="2"/>
      <c r="OP933" s="2"/>
      <c r="OQ933" s="2"/>
      <c r="OR933" s="2"/>
      <c r="OS933" s="2"/>
      <c r="OT933" s="2"/>
      <c r="OU933" s="2"/>
      <c r="OV933" s="2"/>
      <c r="OW933" s="2"/>
      <c r="OX933" s="2"/>
      <c r="OY933" s="2"/>
      <c r="OZ933" s="2"/>
      <c r="PA933" s="2"/>
      <c r="PB933" s="2"/>
      <c r="PC933" s="2"/>
      <c r="PD933" s="2"/>
      <c r="PE933" s="2"/>
      <c r="PF933" s="2"/>
      <c r="PG933" s="2"/>
      <c r="PH933" s="2"/>
      <c r="PI933" s="2"/>
      <c r="PJ933" s="2"/>
      <c r="PK933" s="2"/>
      <c r="PL933" s="2"/>
      <c r="PM933" s="2"/>
      <c r="PN933" s="2"/>
      <c r="PO933" s="2"/>
      <c r="PP933" s="2"/>
      <c r="PQ933" s="2"/>
      <c r="PR933" s="2"/>
      <c r="PS933" s="2"/>
      <c r="PT933" s="2"/>
      <c r="PU933" s="2"/>
      <c r="PV933" s="2"/>
      <c r="PW933" s="2"/>
      <c r="PX933" s="2"/>
    </row>
    <row r="934" spans="1:440" ht="14.25" customHeight="1">
      <c r="A934" s="2"/>
      <c r="B934" s="166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  <c r="FK934" s="2"/>
      <c r="FL934" s="2"/>
      <c r="FM934" s="2"/>
      <c r="FN934" s="2"/>
      <c r="FO934" s="2"/>
      <c r="FP934" s="2"/>
      <c r="FQ934" s="2"/>
      <c r="FR934" s="2"/>
      <c r="FS934" s="2"/>
      <c r="FT934" s="2"/>
      <c r="FU934" s="2"/>
      <c r="FV934" s="2"/>
      <c r="FW934" s="2"/>
      <c r="FX934" s="2"/>
      <c r="FY934" s="2"/>
      <c r="FZ934" s="2"/>
      <c r="GA934" s="2"/>
      <c r="GB934" s="2"/>
      <c r="GC934" s="2"/>
      <c r="GD934" s="2"/>
      <c r="GE934" s="2"/>
      <c r="GF934" s="2"/>
      <c r="GG934" s="2"/>
      <c r="GH934" s="2"/>
      <c r="GI934" s="2"/>
      <c r="GJ934" s="2"/>
      <c r="GK934" s="2"/>
      <c r="GL934" s="2"/>
      <c r="GM934" s="2"/>
      <c r="GN934" s="2"/>
      <c r="GO934" s="2"/>
      <c r="GP934" s="2"/>
      <c r="GQ934" s="2"/>
      <c r="GR934" s="2"/>
      <c r="GS934" s="2"/>
      <c r="GT934" s="2"/>
      <c r="GU934" s="2"/>
      <c r="GV934" s="2"/>
      <c r="GW934" s="2"/>
      <c r="GX934" s="2"/>
      <c r="GY934" s="2"/>
      <c r="GZ934" s="2"/>
      <c r="HA934" s="2"/>
      <c r="HB934" s="2"/>
      <c r="HC934" s="2"/>
      <c r="HD934" s="2"/>
      <c r="HE934" s="2"/>
      <c r="HF934" s="2"/>
      <c r="HG934" s="2"/>
      <c r="HH934" s="2"/>
      <c r="HI934" s="2"/>
      <c r="HJ934" s="2"/>
      <c r="HK934" s="2"/>
      <c r="HL934" s="2"/>
      <c r="HM934" s="2"/>
      <c r="HN934" s="2"/>
      <c r="HO934" s="2"/>
      <c r="HP934" s="2"/>
      <c r="HR934" s="2"/>
      <c r="HS934" s="2"/>
      <c r="HT934" s="2"/>
      <c r="HU934" s="2"/>
      <c r="HV934" s="2"/>
      <c r="HW934" s="2"/>
      <c r="HX934" s="2"/>
      <c r="HY934" s="2"/>
      <c r="HZ934" s="2"/>
      <c r="IA934" s="2"/>
      <c r="IB934" s="2"/>
      <c r="IC934" s="2"/>
      <c r="ID934" s="2"/>
      <c r="IE934" s="2"/>
      <c r="IF934" s="2"/>
      <c r="IG934" s="2"/>
      <c r="IH934" s="2"/>
      <c r="II934" s="2"/>
      <c r="IJ934" s="2"/>
      <c r="IK934" s="2"/>
      <c r="IL934" s="2"/>
      <c r="IM934" s="2"/>
      <c r="IN934" s="2"/>
      <c r="IO934" s="2"/>
      <c r="IP934" s="2"/>
      <c r="IQ934" s="2"/>
      <c r="IR934" s="2"/>
      <c r="IS934" s="2"/>
      <c r="IT934" s="2"/>
      <c r="IU934" s="2"/>
      <c r="IV934" s="2"/>
      <c r="IW934" s="2"/>
      <c r="IX934" s="2"/>
      <c r="IY934" s="2"/>
      <c r="IZ934" s="2"/>
      <c r="JA934" s="2"/>
      <c r="JB934" s="2"/>
      <c r="JC934" s="2"/>
      <c r="JD934" s="2"/>
      <c r="JE934" s="2"/>
      <c r="JF934" s="2"/>
      <c r="JG934" s="2"/>
      <c r="JH934" s="2"/>
      <c r="JI934" s="2"/>
      <c r="JJ934" s="2"/>
      <c r="JK934" s="2"/>
      <c r="JL934" s="2"/>
      <c r="JM934" s="2"/>
      <c r="JN934" s="2"/>
      <c r="JO934" s="2"/>
      <c r="JP934" s="2"/>
      <c r="JQ934" s="2"/>
      <c r="JR934" s="2"/>
      <c r="JS934" s="2"/>
      <c r="JT934" s="2"/>
      <c r="JU934" s="2"/>
      <c r="JV934" s="2"/>
      <c r="JW934" s="2"/>
      <c r="JX934" s="2"/>
      <c r="JY934" s="2"/>
      <c r="JZ934" s="2"/>
      <c r="KA934" s="2"/>
      <c r="KB934" s="2"/>
      <c r="KC934" s="2"/>
      <c r="KD934" s="2"/>
      <c r="KE934" s="2"/>
      <c r="KF934" s="2"/>
      <c r="KG934" s="2"/>
      <c r="KH934" s="2"/>
      <c r="KI934" s="2"/>
      <c r="KJ934" s="2"/>
      <c r="KL934" s="2"/>
      <c r="KM934" s="2"/>
      <c r="KN934" s="2"/>
      <c r="KO934" s="2"/>
      <c r="KP934" s="2"/>
      <c r="KQ934" s="2"/>
      <c r="KR934" s="2"/>
      <c r="KS934" s="2"/>
      <c r="KT934" s="2"/>
      <c r="KU934" s="2"/>
      <c r="KV934" s="2"/>
      <c r="KW934" s="2"/>
      <c r="KX934" s="2"/>
      <c r="KY934" s="2"/>
      <c r="KZ934" s="2"/>
      <c r="LA934" s="2"/>
      <c r="LB934" s="2"/>
      <c r="LC934" s="2"/>
      <c r="LD934" s="2"/>
      <c r="LE934" s="2"/>
      <c r="LF934" s="2"/>
      <c r="LG934" s="2"/>
      <c r="LH934" s="2"/>
      <c r="LI934" s="2"/>
      <c r="LJ934" s="2"/>
      <c r="LK934" s="2"/>
      <c r="LL934" s="2"/>
      <c r="LM934" s="2"/>
      <c r="LN934" s="2"/>
      <c r="LO934" s="2"/>
      <c r="LP934" s="2"/>
      <c r="LQ934" s="2"/>
      <c r="LR934" s="2"/>
      <c r="LS934" s="2"/>
      <c r="LT934" s="2"/>
      <c r="LU934" s="2"/>
      <c r="LV934" s="2"/>
      <c r="LW934" s="2"/>
      <c r="LX934" s="2"/>
      <c r="LY934" s="2"/>
      <c r="LZ934" s="2"/>
      <c r="MA934" s="2"/>
      <c r="MB934" s="2"/>
      <c r="MC934" s="2"/>
      <c r="MD934" s="2"/>
      <c r="ME934" s="2"/>
      <c r="MF934" s="2"/>
      <c r="MG934" s="2"/>
      <c r="MH934" s="2"/>
      <c r="MI934" s="2"/>
      <c r="MJ934" s="2"/>
      <c r="MK934" s="2"/>
      <c r="ML934" s="2"/>
      <c r="MM934" s="2"/>
      <c r="MN934" s="2"/>
      <c r="MO934" s="2"/>
      <c r="MP934" s="2"/>
      <c r="MQ934" s="2"/>
      <c r="MR934" s="2"/>
      <c r="MS934" s="2"/>
      <c r="MT934" s="2"/>
      <c r="MU934" s="2"/>
      <c r="MV934" s="2"/>
      <c r="MW934" s="2"/>
      <c r="MX934" s="2"/>
      <c r="MY934" s="2"/>
      <c r="MZ934" s="2"/>
      <c r="NA934" s="2"/>
      <c r="NB934" s="2"/>
      <c r="NC934" s="2"/>
      <c r="ND934" s="2"/>
      <c r="NE934" s="2"/>
      <c r="NF934" s="2"/>
      <c r="NG934" s="2"/>
      <c r="NH934" s="2"/>
      <c r="NI934" s="2"/>
      <c r="NJ934" s="2"/>
      <c r="NK934" s="2"/>
      <c r="NL934" s="2"/>
      <c r="NM934" s="2"/>
      <c r="NN934" s="2"/>
      <c r="NO934" s="2"/>
      <c r="NP934" s="2"/>
      <c r="NQ934" s="2"/>
      <c r="NR934" s="2"/>
      <c r="NS934" s="2"/>
      <c r="NT934" s="2"/>
      <c r="NU934" s="2"/>
      <c r="NV934" s="2"/>
      <c r="NW934" s="2"/>
      <c r="NX934" s="2"/>
      <c r="NY934" s="2"/>
      <c r="NZ934" s="2"/>
      <c r="OA934" s="2"/>
      <c r="OB934" s="2"/>
      <c r="OC934" s="2"/>
      <c r="OD934" s="2"/>
      <c r="OE934" s="2"/>
      <c r="OF934" s="2"/>
      <c r="OG934" s="2"/>
      <c r="OH934" s="2"/>
      <c r="OI934" s="2"/>
      <c r="OJ934" s="2"/>
      <c r="OK934" s="2"/>
      <c r="OL934" s="2"/>
      <c r="OM934" s="2"/>
      <c r="ON934" s="2"/>
      <c r="OO934" s="2"/>
      <c r="OP934" s="2"/>
      <c r="OQ934" s="2"/>
      <c r="OR934" s="2"/>
      <c r="OS934" s="2"/>
      <c r="OT934" s="2"/>
      <c r="OU934" s="2"/>
      <c r="OV934" s="2"/>
      <c r="OW934" s="2"/>
      <c r="OX934" s="2"/>
      <c r="OY934" s="2"/>
      <c r="OZ934" s="2"/>
      <c r="PA934" s="2"/>
      <c r="PB934" s="2"/>
      <c r="PC934" s="2"/>
      <c r="PD934" s="2"/>
      <c r="PE934" s="2"/>
      <c r="PF934" s="2"/>
      <c r="PG934" s="2"/>
      <c r="PH934" s="2"/>
      <c r="PI934" s="2"/>
      <c r="PJ934" s="2"/>
      <c r="PK934" s="2"/>
      <c r="PL934" s="2"/>
      <c r="PM934" s="2"/>
      <c r="PN934" s="2"/>
      <c r="PO934" s="2"/>
      <c r="PP934" s="2"/>
      <c r="PQ934" s="2"/>
      <c r="PR934" s="2"/>
      <c r="PS934" s="2"/>
      <c r="PT934" s="2"/>
      <c r="PU934" s="2"/>
      <c r="PV934" s="2"/>
      <c r="PW934" s="2"/>
      <c r="PX934" s="2"/>
    </row>
    <row r="935" spans="1:440" ht="14.25" customHeight="1">
      <c r="A935" s="2"/>
      <c r="B935" s="166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2"/>
      <c r="FN935" s="2"/>
      <c r="FO935" s="2"/>
      <c r="FP935" s="2"/>
      <c r="FQ935" s="2"/>
      <c r="FR935" s="2"/>
      <c r="FS935" s="2"/>
      <c r="FT935" s="2"/>
      <c r="FU935" s="2"/>
      <c r="FV935" s="2"/>
      <c r="FW935" s="2"/>
      <c r="FX935" s="2"/>
      <c r="FY935" s="2"/>
      <c r="FZ935" s="2"/>
      <c r="GA935" s="2"/>
      <c r="GB935" s="2"/>
      <c r="GC935" s="2"/>
      <c r="GD935" s="2"/>
      <c r="GE935" s="2"/>
      <c r="GF935" s="2"/>
      <c r="GG935" s="2"/>
      <c r="GH935" s="2"/>
      <c r="GI935" s="2"/>
      <c r="GJ935" s="2"/>
      <c r="GK935" s="2"/>
      <c r="GL935" s="2"/>
      <c r="GM935" s="2"/>
      <c r="GN935" s="2"/>
      <c r="GO935" s="2"/>
      <c r="GP935" s="2"/>
      <c r="GQ935" s="2"/>
      <c r="GR935" s="2"/>
      <c r="GS935" s="2"/>
      <c r="GT935" s="2"/>
      <c r="GU935" s="2"/>
      <c r="GV935" s="2"/>
      <c r="GW935" s="2"/>
      <c r="GX935" s="2"/>
      <c r="GY935" s="2"/>
      <c r="GZ935" s="2"/>
      <c r="HA935" s="2"/>
      <c r="HB935" s="2"/>
      <c r="HC935" s="2"/>
      <c r="HD935" s="2"/>
      <c r="HE935" s="2"/>
      <c r="HF935" s="2"/>
      <c r="HG935" s="2"/>
      <c r="HH935" s="2"/>
      <c r="HI935" s="2"/>
      <c r="HJ935" s="2"/>
      <c r="HK935" s="2"/>
      <c r="HL935" s="2"/>
      <c r="HM935" s="2"/>
      <c r="HN935" s="2"/>
      <c r="HO935" s="2"/>
      <c r="HP935" s="2"/>
      <c r="HR935" s="2"/>
      <c r="HS935" s="2"/>
      <c r="HT935" s="2"/>
      <c r="HU935" s="2"/>
      <c r="HV935" s="2"/>
      <c r="HW935" s="2"/>
      <c r="HX935" s="2"/>
      <c r="HY935" s="2"/>
      <c r="HZ935" s="2"/>
      <c r="IA935" s="2"/>
      <c r="IB935" s="2"/>
      <c r="IC935" s="2"/>
      <c r="ID935" s="2"/>
      <c r="IE935" s="2"/>
      <c r="IF935" s="2"/>
      <c r="IG935" s="2"/>
      <c r="IH935" s="2"/>
      <c r="II935" s="2"/>
      <c r="IJ935" s="2"/>
      <c r="IK935" s="2"/>
      <c r="IL935" s="2"/>
      <c r="IM935" s="2"/>
      <c r="IN935" s="2"/>
      <c r="IO935" s="2"/>
      <c r="IP935" s="2"/>
      <c r="IQ935" s="2"/>
      <c r="IR935" s="2"/>
      <c r="IS935" s="2"/>
      <c r="IT935" s="2"/>
      <c r="IU935" s="2"/>
      <c r="IV935" s="2"/>
      <c r="IW935" s="2"/>
      <c r="IX935" s="2"/>
      <c r="IY935" s="2"/>
      <c r="IZ935" s="2"/>
      <c r="JA935" s="2"/>
      <c r="JB935" s="2"/>
      <c r="JC935" s="2"/>
      <c r="JD935" s="2"/>
      <c r="JE935" s="2"/>
      <c r="JF935" s="2"/>
      <c r="JG935" s="2"/>
      <c r="JH935" s="2"/>
      <c r="JI935" s="2"/>
      <c r="JJ935" s="2"/>
      <c r="JK935" s="2"/>
      <c r="JL935" s="2"/>
      <c r="JM935" s="2"/>
      <c r="JN935" s="2"/>
      <c r="JO935" s="2"/>
      <c r="JP935" s="2"/>
      <c r="JQ935" s="2"/>
      <c r="JR935" s="2"/>
      <c r="JS935" s="2"/>
      <c r="JT935" s="2"/>
      <c r="JU935" s="2"/>
      <c r="JV935" s="2"/>
      <c r="JW935" s="2"/>
      <c r="JX935" s="2"/>
      <c r="JY935" s="2"/>
      <c r="JZ935" s="2"/>
      <c r="KA935" s="2"/>
      <c r="KB935" s="2"/>
      <c r="KC935" s="2"/>
      <c r="KD935" s="2"/>
      <c r="KE935" s="2"/>
      <c r="KF935" s="2"/>
      <c r="KG935" s="2"/>
      <c r="KH935" s="2"/>
      <c r="KI935" s="2"/>
      <c r="KJ935" s="2"/>
      <c r="KL935" s="2"/>
      <c r="KM935" s="2"/>
      <c r="KN935" s="2"/>
      <c r="KO935" s="2"/>
      <c r="KP935" s="2"/>
      <c r="KQ935" s="2"/>
      <c r="KR935" s="2"/>
      <c r="KS935" s="2"/>
      <c r="KT935" s="2"/>
      <c r="KU935" s="2"/>
      <c r="KV935" s="2"/>
      <c r="KW935" s="2"/>
      <c r="KX935" s="2"/>
      <c r="KY935" s="2"/>
      <c r="KZ935" s="2"/>
      <c r="LA935" s="2"/>
      <c r="LB935" s="2"/>
      <c r="LC935" s="2"/>
      <c r="LD935" s="2"/>
      <c r="LE935" s="2"/>
      <c r="LF935" s="2"/>
      <c r="LG935" s="2"/>
      <c r="LH935" s="2"/>
      <c r="LI935" s="2"/>
      <c r="LJ935" s="2"/>
      <c r="LK935" s="2"/>
      <c r="LL935" s="2"/>
      <c r="LM935" s="2"/>
      <c r="LN935" s="2"/>
      <c r="LO935" s="2"/>
      <c r="LP935" s="2"/>
      <c r="LQ935" s="2"/>
      <c r="LR935" s="2"/>
      <c r="LS935" s="2"/>
      <c r="LT935" s="2"/>
      <c r="LU935" s="2"/>
      <c r="LV935" s="2"/>
      <c r="LW935" s="2"/>
      <c r="LX935" s="2"/>
      <c r="LY935" s="2"/>
      <c r="LZ935" s="2"/>
      <c r="MA935" s="2"/>
      <c r="MB935" s="2"/>
      <c r="MC935" s="2"/>
      <c r="MD935" s="2"/>
      <c r="ME935" s="2"/>
      <c r="MF935" s="2"/>
      <c r="MG935" s="2"/>
      <c r="MH935" s="2"/>
      <c r="MI935" s="2"/>
      <c r="MJ935" s="2"/>
      <c r="MK935" s="2"/>
      <c r="ML935" s="2"/>
      <c r="MM935" s="2"/>
      <c r="MN935" s="2"/>
      <c r="MO935" s="2"/>
      <c r="MP935" s="2"/>
      <c r="MQ935" s="2"/>
      <c r="MR935" s="2"/>
      <c r="MS935" s="2"/>
      <c r="MT935" s="2"/>
      <c r="MU935" s="2"/>
      <c r="MV935" s="2"/>
      <c r="MW935" s="2"/>
      <c r="MX935" s="2"/>
      <c r="MY935" s="2"/>
      <c r="MZ935" s="2"/>
      <c r="NA935" s="2"/>
      <c r="NB935" s="2"/>
      <c r="NC935" s="2"/>
      <c r="ND935" s="2"/>
      <c r="NE935" s="2"/>
      <c r="NF935" s="2"/>
      <c r="NG935" s="2"/>
      <c r="NH935" s="2"/>
      <c r="NI935" s="2"/>
      <c r="NJ935" s="2"/>
      <c r="NK935" s="2"/>
      <c r="NL935" s="2"/>
      <c r="NM935" s="2"/>
      <c r="NN935" s="2"/>
      <c r="NO935" s="2"/>
      <c r="NP935" s="2"/>
      <c r="NQ935" s="2"/>
      <c r="NR935" s="2"/>
      <c r="NS935" s="2"/>
      <c r="NT935" s="2"/>
      <c r="NU935" s="2"/>
      <c r="NV935" s="2"/>
      <c r="NW935" s="2"/>
      <c r="NX935" s="2"/>
      <c r="NY935" s="2"/>
      <c r="NZ935" s="2"/>
      <c r="OA935" s="2"/>
      <c r="OB935" s="2"/>
      <c r="OC935" s="2"/>
      <c r="OD935" s="2"/>
      <c r="OE935" s="2"/>
      <c r="OF935" s="2"/>
      <c r="OG935" s="2"/>
      <c r="OH935" s="2"/>
      <c r="OI935" s="2"/>
      <c r="OJ935" s="2"/>
      <c r="OK935" s="2"/>
      <c r="OL935" s="2"/>
      <c r="OM935" s="2"/>
      <c r="ON935" s="2"/>
      <c r="OO935" s="2"/>
      <c r="OP935" s="2"/>
      <c r="OQ935" s="2"/>
      <c r="OR935" s="2"/>
      <c r="OS935" s="2"/>
      <c r="OT935" s="2"/>
      <c r="OU935" s="2"/>
      <c r="OV935" s="2"/>
      <c r="OW935" s="2"/>
      <c r="OX935" s="2"/>
      <c r="OY935" s="2"/>
      <c r="OZ935" s="2"/>
      <c r="PA935" s="2"/>
      <c r="PB935" s="2"/>
      <c r="PC935" s="2"/>
      <c r="PD935" s="2"/>
      <c r="PE935" s="2"/>
      <c r="PF935" s="2"/>
      <c r="PG935" s="2"/>
      <c r="PH935" s="2"/>
      <c r="PI935" s="2"/>
      <c r="PJ935" s="2"/>
      <c r="PK935" s="2"/>
      <c r="PL935" s="2"/>
      <c r="PM935" s="2"/>
      <c r="PN935" s="2"/>
      <c r="PO935" s="2"/>
      <c r="PP935" s="2"/>
      <c r="PQ935" s="2"/>
      <c r="PR935" s="2"/>
      <c r="PS935" s="2"/>
      <c r="PT935" s="2"/>
      <c r="PU935" s="2"/>
      <c r="PV935" s="2"/>
      <c r="PW935" s="2"/>
      <c r="PX935" s="2"/>
    </row>
    <row r="936" spans="1:440" ht="14.25" customHeight="1">
      <c r="A936" s="2"/>
      <c r="B936" s="166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  <c r="FK936" s="2"/>
      <c r="FL936" s="2"/>
      <c r="FM936" s="2"/>
      <c r="FN936" s="2"/>
      <c r="FO936" s="2"/>
      <c r="FP936" s="2"/>
      <c r="FQ936" s="2"/>
      <c r="FR936" s="2"/>
      <c r="FS936" s="2"/>
      <c r="FT936" s="2"/>
      <c r="FU936" s="2"/>
      <c r="FV936" s="2"/>
      <c r="FW936" s="2"/>
      <c r="FX936" s="2"/>
      <c r="FY936" s="2"/>
      <c r="FZ936" s="2"/>
      <c r="GA936" s="2"/>
      <c r="GB936" s="2"/>
      <c r="GC936" s="2"/>
      <c r="GD936" s="2"/>
      <c r="GE936" s="2"/>
      <c r="GF936" s="2"/>
      <c r="GG936" s="2"/>
      <c r="GH936" s="2"/>
      <c r="GI936" s="2"/>
      <c r="GJ936" s="2"/>
      <c r="GK936" s="2"/>
      <c r="GL936" s="2"/>
      <c r="GM936" s="2"/>
      <c r="GN936" s="2"/>
      <c r="GO936" s="2"/>
      <c r="GP936" s="2"/>
      <c r="GQ936" s="2"/>
      <c r="GR936" s="2"/>
      <c r="GS936" s="2"/>
      <c r="GT936" s="2"/>
      <c r="GU936" s="2"/>
      <c r="GV936" s="2"/>
      <c r="GW936" s="2"/>
      <c r="GX936" s="2"/>
      <c r="GY936" s="2"/>
      <c r="GZ936" s="2"/>
      <c r="HA936" s="2"/>
      <c r="HB936" s="2"/>
      <c r="HC936" s="2"/>
      <c r="HD936" s="2"/>
      <c r="HE936" s="2"/>
      <c r="HF936" s="2"/>
      <c r="HG936" s="2"/>
      <c r="HH936" s="2"/>
      <c r="HI936" s="2"/>
      <c r="HJ936" s="2"/>
      <c r="HK936" s="2"/>
      <c r="HL936" s="2"/>
      <c r="HM936" s="2"/>
      <c r="HN936" s="2"/>
      <c r="HO936" s="2"/>
      <c r="HP936" s="2"/>
      <c r="HR936" s="2"/>
      <c r="HS936" s="2"/>
      <c r="HT936" s="2"/>
      <c r="HU936" s="2"/>
      <c r="HV936" s="2"/>
      <c r="HW936" s="2"/>
      <c r="HX936" s="2"/>
      <c r="HY936" s="2"/>
      <c r="HZ936" s="2"/>
      <c r="IA936" s="2"/>
      <c r="IB936" s="2"/>
      <c r="IC936" s="2"/>
      <c r="ID936" s="2"/>
      <c r="IE936" s="2"/>
      <c r="IF936" s="2"/>
      <c r="IG936" s="2"/>
      <c r="IH936" s="2"/>
      <c r="II936" s="2"/>
      <c r="IJ936" s="2"/>
      <c r="IK936" s="2"/>
      <c r="IL936" s="2"/>
      <c r="IM936" s="2"/>
      <c r="IN936" s="2"/>
      <c r="IO936" s="2"/>
      <c r="IP936" s="2"/>
      <c r="IQ936" s="2"/>
      <c r="IR936" s="2"/>
      <c r="IS936" s="2"/>
      <c r="IT936" s="2"/>
      <c r="IU936" s="2"/>
      <c r="IV936" s="2"/>
      <c r="IW936" s="2"/>
      <c r="IX936" s="2"/>
      <c r="IY936" s="2"/>
      <c r="IZ936" s="2"/>
      <c r="JA936" s="2"/>
      <c r="JB936" s="2"/>
      <c r="JC936" s="2"/>
      <c r="JD936" s="2"/>
      <c r="JE936" s="2"/>
      <c r="JF936" s="2"/>
      <c r="JG936" s="2"/>
      <c r="JH936" s="2"/>
      <c r="JI936" s="2"/>
      <c r="JJ936" s="2"/>
      <c r="JK936" s="2"/>
      <c r="JL936" s="2"/>
      <c r="JM936" s="2"/>
      <c r="JN936" s="2"/>
      <c r="JO936" s="2"/>
      <c r="JP936" s="2"/>
      <c r="JQ936" s="2"/>
      <c r="JR936" s="2"/>
      <c r="JS936" s="2"/>
      <c r="JT936" s="2"/>
      <c r="JU936" s="2"/>
      <c r="JV936" s="2"/>
      <c r="JW936" s="2"/>
      <c r="JX936" s="2"/>
      <c r="JY936" s="2"/>
      <c r="JZ936" s="2"/>
      <c r="KA936" s="2"/>
      <c r="KB936" s="2"/>
      <c r="KC936" s="2"/>
      <c r="KD936" s="2"/>
      <c r="KE936" s="2"/>
      <c r="KF936" s="2"/>
      <c r="KG936" s="2"/>
      <c r="KH936" s="2"/>
      <c r="KI936" s="2"/>
      <c r="KJ936" s="2"/>
      <c r="KL936" s="2"/>
      <c r="KM936" s="2"/>
      <c r="KN936" s="2"/>
      <c r="KO936" s="2"/>
      <c r="KP936" s="2"/>
      <c r="KQ936" s="2"/>
      <c r="KR936" s="2"/>
      <c r="KS936" s="2"/>
      <c r="KT936" s="2"/>
      <c r="KU936" s="2"/>
      <c r="KV936" s="2"/>
      <c r="KW936" s="2"/>
      <c r="KX936" s="2"/>
      <c r="KY936" s="2"/>
      <c r="KZ936" s="2"/>
      <c r="LA936" s="2"/>
      <c r="LB936" s="2"/>
      <c r="LC936" s="2"/>
      <c r="LD936" s="2"/>
      <c r="LE936" s="2"/>
      <c r="LF936" s="2"/>
      <c r="LG936" s="2"/>
      <c r="LH936" s="2"/>
      <c r="LI936" s="2"/>
      <c r="LJ936" s="2"/>
      <c r="LK936" s="2"/>
      <c r="LL936" s="2"/>
      <c r="LM936" s="2"/>
      <c r="LN936" s="2"/>
      <c r="LO936" s="2"/>
      <c r="LP936" s="2"/>
      <c r="LQ936" s="2"/>
      <c r="LR936" s="2"/>
      <c r="LS936" s="2"/>
      <c r="LT936" s="2"/>
      <c r="LU936" s="2"/>
      <c r="LV936" s="2"/>
      <c r="LW936" s="2"/>
      <c r="LX936" s="2"/>
      <c r="LY936" s="2"/>
      <c r="LZ936" s="2"/>
      <c r="MA936" s="2"/>
      <c r="MB936" s="2"/>
      <c r="MC936" s="2"/>
      <c r="MD936" s="2"/>
      <c r="ME936" s="2"/>
      <c r="MF936" s="2"/>
      <c r="MG936" s="2"/>
      <c r="MH936" s="2"/>
      <c r="MI936" s="2"/>
      <c r="MJ936" s="2"/>
      <c r="MK936" s="2"/>
      <c r="ML936" s="2"/>
      <c r="MM936" s="2"/>
      <c r="MN936" s="2"/>
      <c r="MO936" s="2"/>
      <c r="MP936" s="2"/>
      <c r="MQ936" s="2"/>
      <c r="MR936" s="2"/>
      <c r="MS936" s="2"/>
      <c r="MT936" s="2"/>
      <c r="MU936" s="2"/>
      <c r="MV936" s="2"/>
      <c r="MW936" s="2"/>
      <c r="MX936" s="2"/>
      <c r="MY936" s="2"/>
      <c r="MZ936" s="2"/>
      <c r="NA936" s="2"/>
      <c r="NB936" s="2"/>
      <c r="NC936" s="2"/>
      <c r="ND936" s="2"/>
      <c r="NE936" s="2"/>
      <c r="NF936" s="2"/>
      <c r="NG936" s="2"/>
      <c r="NH936" s="2"/>
      <c r="NI936" s="2"/>
      <c r="NJ936" s="2"/>
      <c r="NK936" s="2"/>
      <c r="NL936" s="2"/>
      <c r="NM936" s="2"/>
      <c r="NN936" s="2"/>
      <c r="NO936" s="2"/>
      <c r="NP936" s="2"/>
      <c r="NQ936" s="2"/>
      <c r="NR936" s="2"/>
      <c r="NS936" s="2"/>
      <c r="NT936" s="2"/>
      <c r="NU936" s="2"/>
      <c r="NV936" s="2"/>
      <c r="NW936" s="2"/>
      <c r="NX936" s="2"/>
      <c r="NY936" s="2"/>
      <c r="NZ936" s="2"/>
      <c r="OA936" s="2"/>
      <c r="OB936" s="2"/>
      <c r="OC936" s="2"/>
      <c r="OD936" s="2"/>
      <c r="OE936" s="2"/>
      <c r="OF936" s="2"/>
      <c r="OG936" s="2"/>
      <c r="OH936" s="2"/>
      <c r="OI936" s="2"/>
      <c r="OJ936" s="2"/>
      <c r="OK936" s="2"/>
      <c r="OL936" s="2"/>
      <c r="OM936" s="2"/>
      <c r="ON936" s="2"/>
      <c r="OO936" s="2"/>
      <c r="OP936" s="2"/>
      <c r="OQ936" s="2"/>
      <c r="OR936" s="2"/>
      <c r="OS936" s="2"/>
      <c r="OT936" s="2"/>
      <c r="OU936" s="2"/>
      <c r="OV936" s="2"/>
      <c r="OW936" s="2"/>
      <c r="OX936" s="2"/>
      <c r="OY936" s="2"/>
      <c r="OZ936" s="2"/>
      <c r="PA936" s="2"/>
      <c r="PB936" s="2"/>
      <c r="PC936" s="2"/>
      <c r="PD936" s="2"/>
      <c r="PE936" s="2"/>
      <c r="PF936" s="2"/>
      <c r="PG936" s="2"/>
      <c r="PH936" s="2"/>
      <c r="PI936" s="2"/>
      <c r="PJ936" s="2"/>
      <c r="PK936" s="2"/>
      <c r="PL936" s="2"/>
      <c r="PM936" s="2"/>
      <c r="PN936" s="2"/>
      <c r="PO936" s="2"/>
      <c r="PP936" s="2"/>
      <c r="PQ936" s="2"/>
      <c r="PR936" s="2"/>
      <c r="PS936" s="2"/>
      <c r="PT936" s="2"/>
      <c r="PU936" s="2"/>
      <c r="PV936" s="2"/>
      <c r="PW936" s="2"/>
      <c r="PX936" s="2"/>
    </row>
    <row r="937" spans="1:440" ht="14.25" customHeight="1">
      <c r="A937" s="2"/>
      <c r="B937" s="166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2"/>
      <c r="FN937" s="2"/>
      <c r="FO937" s="2"/>
      <c r="FP937" s="2"/>
      <c r="FQ937" s="2"/>
      <c r="FR937" s="2"/>
      <c r="FS937" s="2"/>
      <c r="FT937" s="2"/>
      <c r="FU937" s="2"/>
      <c r="FV937" s="2"/>
      <c r="FW937" s="2"/>
      <c r="FX937" s="2"/>
      <c r="FY937" s="2"/>
      <c r="FZ937" s="2"/>
      <c r="GA937" s="2"/>
      <c r="GB937" s="2"/>
      <c r="GC937" s="2"/>
      <c r="GD937" s="2"/>
      <c r="GE937" s="2"/>
      <c r="GF937" s="2"/>
      <c r="GG937" s="2"/>
      <c r="GH937" s="2"/>
      <c r="GI937" s="2"/>
      <c r="GJ937" s="2"/>
      <c r="GK937" s="2"/>
      <c r="GL937" s="2"/>
      <c r="GM937" s="2"/>
      <c r="GN937" s="2"/>
      <c r="GO937" s="2"/>
      <c r="GP937" s="2"/>
      <c r="GQ937" s="2"/>
      <c r="GR937" s="2"/>
      <c r="GS937" s="2"/>
      <c r="GT937" s="2"/>
      <c r="GU937" s="2"/>
      <c r="GV937" s="2"/>
      <c r="GW937" s="2"/>
      <c r="GX937" s="2"/>
      <c r="GY937" s="2"/>
      <c r="GZ937" s="2"/>
      <c r="HA937" s="2"/>
      <c r="HB937" s="2"/>
      <c r="HC937" s="2"/>
      <c r="HD937" s="2"/>
      <c r="HE937" s="2"/>
      <c r="HF937" s="2"/>
      <c r="HG937" s="2"/>
      <c r="HH937" s="2"/>
      <c r="HI937" s="2"/>
      <c r="HJ937" s="2"/>
      <c r="HK937" s="2"/>
      <c r="HL937" s="2"/>
      <c r="HM937" s="2"/>
      <c r="HN937" s="2"/>
      <c r="HO937" s="2"/>
      <c r="HP937" s="2"/>
      <c r="HR937" s="2"/>
      <c r="HS937" s="2"/>
      <c r="HT937" s="2"/>
      <c r="HU937" s="2"/>
      <c r="HV937" s="2"/>
      <c r="HW937" s="2"/>
      <c r="HX937" s="2"/>
      <c r="HY937" s="2"/>
      <c r="HZ937" s="2"/>
      <c r="IA937" s="2"/>
      <c r="IB937" s="2"/>
      <c r="IC937" s="2"/>
      <c r="ID937" s="2"/>
      <c r="IE937" s="2"/>
      <c r="IF937" s="2"/>
      <c r="IG937" s="2"/>
      <c r="IH937" s="2"/>
      <c r="II937" s="2"/>
      <c r="IJ937" s="2"/>
      <c r="IK937" s="2"/>
      <c r="IL937" s="2"/>
      <c r="IM937" s="2"/>
      <c r="IN937" s="2"/>
      <c r="IO937" s="2"/>
      <c r="IP937" s="2"/>
      <c r="IQ937" s="2"/>
      <c r="IR937" s="2"/>
      <c r="IS937" s="2"/>
      <c r="IT937" s="2"/>
      <c r="IU937" s="2"/>
      <c r="IV937" s="2"/>
      <c r="IW937" s="2"/>
      <c r="IX937" s="2"/>
      <c r="IY937" s="2"/>
      <c r="IZ937" s="2"/>
      <c r="JA937" s="2"/>
      <c r="JB937" s="2"/>
      <c r="JC937" s="2"/>
      <c r="JD937" s="2"/>
      <c r="JE937" s="2"/>
      <c r="JF937" s="2"/>
      <c r="JG937" s="2"/>
      <c r="JH937" s="2"/>
      <c r="JI937" s="2"/>
      <c r="JJ937" s="2"/>
      <c r="JK937" s="2"/>
      <c r="JL937" s="2"/>
      <c r="JM937" s="2"/>
      <c r="JN937" s="2"/>
      <c r="JO937" s="2"/>
      <c r="JP937" s="2"/>
      <c r="JQ937" s="2"/>
      <c r="JR937" s="2"/>
      <c r="JS937" s="2"/>
      <c r="JT937" s="2"/>
      <c r="JU937" s="2"/>
      <c r="JV937" s="2"/>
      <c r="JW937" s="2"/>
      <c r="JX937" s="2"/>
      <c r="JY937" s="2"/>
      <c r="JZ937" s="2"/>
      <c r="KA937" s="2"/>
      <c r="KB937" s="2"/>
      <c r="KC937" s="2"/>
      <c r="KD937" s="2"/>
      <c r="KE937" s="2"/>
      <c r="KF937" s="2"/>
      <c r="KG937" s="2"/>
      <c r="KH937" s="2"/>
      <c r="KI937" s="2"/>
      <c r="KJ937" s="2"/>
      <c r="KL937" s="2"/>
      <c r="KM937" s="2"/>
      <c r="KN937" s="2"/>
      <c r="KO937" s="2"/>
      <c r="KP937" s="2"/>
      <c r="KQ937" s="2"/>
      <c r="KR937" s="2"/>
      <c r="KS937" s="2"/>
      <c r="KT937" s="2"/>
      <c r="KU937" s="2"/>
      <c r="KV937" s="2"/>
      <c r="KW937" s="2"/>
      <c r="KX937" s="2"/>
      <c r="KY937" s="2"/>
      <c r="KZ937" s="2"/>
      <c r="LA937" s="2"/>
      <c r="LB937" s="2"/>
      <c r="LC937" s="2"/>
      <c r="LD937" s="2"/>
      <c r="LE937" s="2"/>
      <c r="LF937" s="2"/>
      <c r="LG937" s="2"/>
      <c r="LH937" s="2"/>
      <c r="LI937" s="2"/>
      <c r="LJ937" s="2"/>
      <c r="LK937" s="2"/>
      <c r="LL937" s="2"/>
      <c r="LM937" s="2"/>
      <c r="LN937" s="2"/>
      <c r="LO937" s="2"/>
      <c r="LP937" s="2"/>
      <c r="LQ937" s="2"/>
      <c r="LR937" s="2"/>
      <c r="LS937" s="2"/>
      <c r="LT937" s="2"/>
      <c r="LU937" s="2"/>
      <c r="LV937" s="2"/>
      <c r="LW937" s="2"/>
      <c r="LX937" s="2"/>
      <c r="LY937" s="2"/>
      <c r="LZ937" s="2"/>
      <c r="MA937" s="2"/>
      <c r="MB937" s="2"/>
      <c r="MC937" s="2"/>
      <c r="MD937" s="2"/>
      <c r="ME937" s="2"/>
      <c r="MF937" s="2"/>
      <c r="MG937" s="2"/>
      <c r="MH937" s="2"/>
      <c r="MI937" s="2"/>
      <c r="MJ937" s="2"/>
      <c r="MK937" s="2"/>
      <c r="ML937" s="2"/>
      <c r="MM937" s="2"/>
      <c r="MN937" s="2"/>
      <c r="MO937" s="2"/>
      <c r="MP937" s="2"/>
      <c r="MQ937" s="2"/>
      <c r="MR937" s="2"/>
      <c r="MS937" s="2"/>
      <c r="MT937" s="2"/>
      <c r="MU937" s="2"/>
      <c r="MV937" s="2"/>
      <c r="MW937" s="2"/>
      <c r="MX937" s="2"/>
      <c r="MY937" s="2"/>
      <c r="MZ937" s="2"/>
      <c r="NA937" s="2"/>
      <c r="NB937" s="2"/>
      <c r="NC937" s="2"/>
      <c r="ND937" s="2"/>
      <c r="NE937" s="2"/>
      <c r="NF937" s="2"/>
      <c r="NG937" s="2"/>
      <c r="NH937" s="2"/>
      <c r="NI937" s="2"/>
      <c r="NJ937" s="2"/>
      <c r="NK937" s="2"/>
      <c r="NL937" s="2"/>
      <c r="NM937" s="2"/>
      <c r="NN937" s="2"/>
      <c r="NO937" s="2"/>
      <c r="NP937" s="2"/>
      <c r="NQ937" s="2"/>
      <c r="NR937" s="2"/>
      <c r="NS937" s="2"/>
      <c r="NT937" s="2"/>
      <c r="NU937" s="2"/>
      <c r="NV937" s="2"/>
      <c r="NW937" s="2"/>
      <c r="NX937" s="2"/>
      <c r="NY937" s="2"/>
      <c r="NZ937" s="2"/>
      <c r="OA937" s="2"/>
      <c r="OB937" s="2"/>
      <c r="OC937" s="2"/>
      <c r="OD937" s="2"/>
      <c r="OE937" s="2"/>
      <c r="OF937" s="2"/>
      <c r="OG937" s="2"/>
      <c r="OH937" s="2"/>
      <c r="OI937" s="2"/>
      <c r="OJ937" s="2"/>
      <c r="OK937" s="2"/>
      <c r="OL937" s="2"/>
      <c r="OM937" s="2"/>
      <c r="ON937" s="2"/>
      <c r="OO937" s="2"/>
      <c r="OP937" s="2"/>
      <c r="OQ937" s="2"/>
      <c r="OR937" s="2"/>
      <c r="OS937" s="2"/>
      <c r="OT937" s="2"/>
      <c r="OU937" s="2"/>
      <c r="OV937" s="2"/>
      <c r="OW937" s="2"/>
      <c r="OX937" s="2"/>
      <c r="OY937" s="2"/>
      <c r="OZ937" s="2"/>
      <c r="PA937" s="2"/>
      <c r="PB937" s="2"/>
      <c r="PC937" s="2"/>
      <c r="PD937" s="2"/>
      <c r="PE937" s="2"/>
      <c r="PF937" s="2"/>
      <c r="PG937" s="2"/>
      <c r="PH937" s="2"/>
      <c r="PI937" s="2"/>
      <c r="PJ937" s="2"/>
      <c r="PK937" s="2"/>
      <c r="PL937" s="2"/>
      <c r="PM937" s="2"/>
      <c r="PN937" s="2"/>
      <c r="PO937" s="2"/>
      <c r="PP937" s="2"/>
      <c r="PQ937" s="2"/>
      <c r="PR937" s="2"/>
      <c r="PS937" s="2"/>
      <c r="PT937" s="2"/>
      <c r="PU937" s="2"/>
      <c r="PV937" s="2"/>
      <c r="PW937" s="2"/>
      <c r="PX937" s="2"/>
    </row>
    <row r="938" spans="1:440" ht="14.25" customHeight="1">
      <c r="A938" s="2"/>
      <c r="B938" s="166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  <c r="FK938" s="2"/>
      <c r="FL938" s="2"/>
      <c r="FM938" s="2"/>
      <c r="FN938" s="2"/>
      <c r="FO938" s="2"/>
      <c r="FP938" s="2"/>
      <c r="FQ938" s="2"/>
      <c r="FR938" s="2"/>
      <c r="FS938" s="2"/>
      <c r="FT938" s="2"/>
      <c r="FU938" s="2"/>
      <c r="FV938" s="2"/>
      <c r="FW938" s="2"/>
      <c r="FX938" s="2"/>
      <c r="FY938" s="2"/>
      <c r="FZ938" s="2"/>
      <c r="GA938" s="2"/>
      <c r="GB938" s="2"/>
      <c r="GC938" s="2"/>
      <c r="GD938" s="2"/>
      <c r="GE938" s="2"/>
      <c r="GF938" s="2"/>
      <c r="GG938" s="2"/>
      <c r="GH938" s="2"/>
      <c r="GI938" s="2"/>
      <c r="GJ938" s="2"/>
      <c r="GK938" s="2"/>
      <c r="GL938" s="2"/>
      <c r="GM938" s="2"/>
      <c r="GN938" s="2"/>
      <c r="GO938" s="2"/>
      <c r="GP938" s="2"/>
      <c r="GQ938" s="2"/>
      <c r="GR938" s="2"/>
      <c r="GS938" s="2"/>
      <c r="GT938" s="2"/>
      <c r="GU938" s="2"/>
      <c r="GV938" s="2"/>
      <c r="GW938" s="2"/>
      <c r="GX938" s="2"/>
      <c r="GY938" s="2"/>
      <c r="GZ938" s="2"/>
      <c r="HA938" s="2"/>
      <c r="HB938" s="2"/>
      <c r="HC938" s="2"/>
      <c r="HD938" s="2"/>
      <c r="HE938" s="2"/>
      <c r="HF938" s="2"/>
      <c r="HG938" s="2"/>
      <c r="HH938" s="2"/>
      <c r="HI938" s="2"/>
      <c r="HJ938" s="2"/>
      <c r="HK938" s="2"/>
      <c r="HL938" s="2"/>
      <c r="HM938" s="2"/>
      <c r="HN938" s="2"/>
      <c r="HO938" s="2"/>
      <c r="HP938" s="2"/>
      <c r="HR938" s="2"/>
      <c r="HS938" s="2"/>
      <c r="HT938" s="2"/>
      <c r="HU938" s="2"/>
      <c r="HV938" s="2"/>
      <c r="HW938" s="2"/>
      <c r="HX938" s="2"/>
      <c r="HY938" s="2"/>
      <c r="HZ938" s="2"/>
      <c r="IA938" s="2"/>
      <c r="IB938" s="2"/>
      <c r="IC938" s="2"/>
      <c r="ID938" s="2"/>
      <c r="IE938" s="2"/>
      <c r="IF938" s="2"/>
      <c r="IG938" s="2"/>
      <c r="IH938" s="2"/>
      <c r="II938" s="2"/>
      <c r="IJ938" s="2"/>
      <c r="IK938" s="2"/>
      <c r="IL938" s="2"/>
      <c r="IM938" s="2"/>
      <c r="IN938" s="2"/>
      <c r="IO938" s="2"/>
      <c r="IP938" s="2"/>
      <c r="IQ938" s="2"/>
      <c r="IR938" s="2"/>
      <c r="IS938" s="2"/>
      <c r="IT938" s="2"/>
      <c r="IU938" s="2"/>
      <c r="IV938" s="2"/>
      <c r="IW938" s="2"/>
      <c r="IX938" s="2"/>
      <c r="IY938" s="2"/>
      <c r="IZ938" s="2"/>
      <c r="JA938" s="2"/>
      <c r="JB938" s="2"/>
      <c r="JC938" s="2"/>
      <c r="JD938" s="2"/>
      <c r="JE938" s="2"/>
      <c r="JF938" s="2"/>
      <c r="JG938" s="2"/>
      <c r="JH938" s="2"/>
      <c r="JI938" s="2"/>
      <c r="JJ938" s="2"/>
      <c r="JK938" s="2"/>
      <c r="JL938" s="2"/>
      <c r="JM938" s="2"/>
      <c r="JN938" s="2"/>
      <c r="JO938" s="2"/>
      <c r="JP938" s="2"/>
      <c r="JQ938" s="2"/>
      <c r="JR938" s="2"/>
      <c r="JS938" s="2"/>
      <c r="JT938" s="2"/>
      <c r="JU938" s="2"/>
      <c r="JV938" s="2"/>
      <c r="JW938" s="2"/>
      <c r="JX938" s="2"/>
      <c r="JY938" s="2"/>
      <c r="JZ938" s="2"/>
      <c r="KA938" s="2"/>
      <c r="KB938" s="2"/>
      <c r="KC938" s="2"/>
      <c r="KD938" s="2"/>
      <c r="KE938" s="2"/>
      <c r="KF938" s="2"/>
      <c r="KG938" s="2"/>
      <c r="KH938" s="2"/>
      <c r="KI938" s="2"/>
      <c r="KJ938" s="2"/>
      <c r="KL938" s="2"/>
      <c r="KM938" s="2"/>
      <c r="KN938" s="2"/>
      <c r="KO938" s="2"/>
      <c r="KP938" s="2"/>
      <c r="KQ938" s="2"/>
      <c r="KR938" s="2"/>
      <c r="KS938" s="2"/>
      <c r="KT938" s="2"/>
      <c r="KU938" s="2"/>
      <c r="KV938" s="2"/>
      <c r="KW938" s="2"/>
      <c r="KX938" s="2"/>
      <c r="KY938" s="2"/>
      <c r="KZ938" s="2"/>
      <c r="LA938" s="2"/>
      <c r="LB938" s="2"/>
      <c r="LC938" s="2"/>
      <c r="LD938" s="2"/>
      <c r="LE938" s="2"/>
      <c r="LF938" s="2"/>
      <c r="LG938" s="2"/>
      <c r="LH938" s="2"/>
      <c r="LI938" s="2"/>
      <c r="LJ938" s="2"/>
      <c r="LK938" s="2"/>
      <c r="LL938" s="2"/>
      <c r="LM938" s="2"/>
      <c r="LN938" s="2"/>
      <c r="LO938" s="2"/>
      <c r="LP938" s="2"/>
      <c r="LQ938" s="2"/>
      <c r="LR938" s="2"/>
      <c r="LS938" s="2"/>
      <c r="LT938" s="2"/>
      <c r="LU938" s="2"/>
      <c r="LV938" s="2"/>
      <c r="LW938" s="2"/>
      <c r="LX938" s="2"/>
      <c r="LY938" s="2"/>
      <c r="LZ938" s="2"/>
      <c r="MA938" s="2"/>
      <c r="MB938" s="2"/>
      <c r="MC938" s="2"/>
      <c r="MD938" s="2"/>
      <c r="ME938" s="2"/>
      <c r="MF938" s="2"/>
      <c r="MG938" s="2"/>
      <c r="MH938" s="2"/>
      <c r="MI938" s="2"/>
      <c r="MJ938" s="2"/>
      <c r="MK938" s="2"/>
      <c r="ML938" s="2"/>
      <c r="MM938" s="2"/>
      <c r="MN938" s="2"/>
      <c r="MO938" s="2"/>
      <c r="MP938" s="2"/>
      <c r="MQ938" s="2"/>
      <c r="MR938" s="2"/>
      <c r="MS938" s="2"/>
      <c r="MT938" s="2"/>
      <c r="MU938" s="2"/>
      <c r="MV938" s="2"/>
      <c r="MW938" s="2"/>
      <c r="MX938" s="2"/>
      <c r="MY938" s="2"/>
      <c r="MZ938" s="2"/>
      <c r="NA938" s="2"/>
      <c r="NB938" s="2"/>
      <c r="NC938" s="2"/>
      <c r="ND938" s="2"/>
      <c r="NE938" s="2"/>
      <c r="NF938" s="2"/>
      <c r="NG938" s="2"/>
      <c r="NH938" s="2"/>
      <c r="NI938" s="2"/>
      <c r="NJ938" s="2"/>
      <c r="NK938" s="2"/>
      <c r="NL938" s="2"/>
      <c r="NM938" s="2"/>
      <c r="NN938" s="2"/>
      <c r="NO938" s="2"/>
      <c r="NP938" s="2"/>
      <c r="NQ938" s="2"/>
      <c r="NR938" s="2"/>
      <c r="NS938" s="2"/>
      <c r="NT938" s="2"/>
      <c r="NU938" s="2"/>
      <c r="NV938" s="2"/>
      <c r="NW938" s="2"/>
      <c r="NX938" s="2"/>
      <c r="NY938" s="2"/>
      <c r="NZ938" s="2"/>
      <c r="OA938" s="2"/>
      <c r="OB938" s="2"/>
      <c r="OC938" s="2"/>
      <c r="OD938" s="2"/>
      <c r="OE938" s="2"/>
      <c r="OF938" s="2"/>
      <c r="OG938" s="2"/>
      <c r="OH938" s="2"/>
      <c r="OI938" s="2"/>
      <c r="OJ938" s="2"/>
      <c r="OK938" s="2"/>
      <c r="OL938" s="2"/>
      <c r="OM938" s="2"/>
      <c r="ON938" s="2"/>
      <c r="OO938" s="2"/>
      <c r="OP938" s="2"/>
      <c r="OQ938" s="2"/>
      <c r="OR938" s="2"/>
      <c r="OS938" s="2"/>
      <c r="OT938" s="2"/>
      <c r="OU938" s="2"/>
      <c r="OV938" s="2"/>
      <c r="OW938" s="2"/>
      <c r="OX938" s="2"/>
      <c r="OY938" s="2"/>
      <c r="OZ938" s="2"/>
      <c r="PA938" s="2"/>
      <c r="PB938" s="2"/>
      <c r="PC938" s="2"/>
      <c r="PD938" s="2"/>
      <c r="PE938" s="2"/>
      <c r="PF938" s="2"/>
      <c r="PG938" s="2"/>
      <c r="PH938" s="2"/>
      <c r="PI938" s="2"/>
      <c r="PJ938" s="2"/>
      <c r="PK938" s="2"/>
      <c r="PL938" s="2"/>
      <c r="PM938" s="2"/>
      <c r="PN938" s="2"/>
      <c r="PO938" s="2"/>
      <c r="PP938" s="2"/>
      <c r="PQ938" s="2"/>
      <c r="PR938" s="2"/>
      <c r="PS938" s="2"/>
      <c r="PT938" s="2"/>
      <c r="PU938" s="2"/>
      <c r="PV938" s="2"/>
      <c r="PW938" s="2"/>
      <c r="PX938" s="2"/>
    </row>
    <row r="939" spans="1:440" ht="14.25" customHeight="1">
      <c r="A939" s="2"/>
      <c r="B939" s="166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2"/>
      <c r="FN939" s="2"/>
      <c r="FO939" s="2"/>
      <c r="FP939" s="2"/>
      <c r="FQ939" s="2"/>
      <c r="FR939" s="2"/>
      <c r="FS939" s="2"/>
      <c r="FT939" s="2"/>
      <c r="FU939" s="2"/>
      <c r="FV939" s="2"/>
      <c r="FW939" s="2"/>
      <c r="FX939" s="2"/>
      <c r="FY939" s="2"/>
      <c r="FZ939" s="2"/>
      <c r="GA939" s="2"/>
      <c r="GB939" s="2"/>
      <c r="GC939" s="2"/>
      <c r="GD939" s="2"/>
      <c r="GE939" s="2"/>
      <c r="GF939" s="2"/>
      <c r="GG939" s="2"/>
      <c r="GH939" s="2"/>
      <c r="GI939" s="2"/>
      <c r="GJ939" s="2"/>
      <c r="GK939" s="2"/>
      <c r="GL939" s="2"/>
      <c r="GM939" s="2"/>
      <c r="GN939" s="2"/>
      <c r="GO939" s="2"/>
      <c r="GP939" s="2"/>
      <c r="GQ939" s="2"/>
      <c r="GR939" s="2"/>
      <c r="GS939" s="2"/>
      <c r="GT939" s="2"/>
      <c r="GU939" s="2"/>
      <c r="GV939" s="2"/>
      <c r="GW939" s="2"/>
      <c r="GX939" s="2"/>
      <c r="GY939" s="2"/>
      <c r="GZ939" s="2"/>
      <c r="HA939" s="2"/>
      <c r="HB939" s="2"/>
      <c r="HC939" s="2"/>
      <c r="HD939" s="2"/>
      <c r="HE939" s="2"/>
      <c r="HF939" s="2"/>
      <c r="HG939" s="2"/>
      <c r="HH939" s="2"/>
      <c r="HI939" s="2"/>
      <c r="HJ939" s="2"/>
      <c r="HK939" s="2"/>
      <c r="HL939" s="2"/>
      <c r="HM939" s="2"/>
      <c r="HN939" s="2"/>
      <c r="HO939" s="2"/>
      <c r="HP939" s="2"/>
      <c r="HR939" s="2"/>
      <c r="HS939" s="2"/>
      <c r="HT939" s="2"/>
      <c r="HU939" s="2"/>
      <c r="HV939" s="2"/>
      <c r="HW939" s="2"/>
      <c r="HX939" s="2"/>
      <c r="HY939" s="2"/>
      <c r="HZ939" s="2"/>
      <c r="IA939" s="2"/>
      <c r="IB939" s="2"/>
      <c r="IC939" s="2"/>
      <c r="ID939" s="2"/>
      <c r="IE939" s="2"/>
      <c r="IF939" s="2"/>
      <c r="IG939" s="2"/>
      <c r="IH939" s="2"/>
      <c r="II939" s="2"/>
      <c r="IJ939" s="2"/>
      <c r="IK939" s="2"/>
      <c r="IL939" s="2"/>
      <c r="IM939" s="2"/>
      <c r="IN939" s="2"/>
      <c r="IO939" s="2"/>
      <c r="IP939" s="2"/>
      <c r="IQ939" s="2"/>
      <c r="IR939" s="2"/>
      <c r="IS939" s="2"/>
      <c r="IT939" s="2"/>
      <c r="IU939" s="2"/>
      <c r="IV939" s="2"/>
      <c r="IW939" s="2"/>
      <c r="IX939" s="2"/>
      <c r="IY939" s="2"/>
      <c r="IZ939" s="2"/>
      <c r="JA939" s="2"/>
      <c r="JB939" s="2"/>
      <c r="JC939" s="2"/>
      <c r="JD939" s="2"/>
      <c r="JE939" s="2"/>
      <c r="JF939" s="2"/>
      <c r="JG939" s="2"/>
      <c r="JH939" s="2"/>
      <c r="JI939" s="2"/>
      <c r="JJ939" s="2"/>
      <c r="JK939" s="2"/>
      <c r="JL939" s="2"/>
      <c r="JM939" s="2"/>
      <c r="JN939" s="2"/>
      <c r="JO939" s="2"/>
      <c r="JP939" s="2"/>
      <c r="JQ939" s="2"/>
      <c r="JR939" s="2"/>
      <c r="JS939" s="2"/>
      <c r="JT939" s="2"/>
      <c r="JU939" s="2"/>
      <c r="JV939" s="2"/>
      <c r="JW939" s="2"/>
      <c r="JX939" s="2"/>
      <c r="JY939" s="2"/>
      <c r="JZ939" s="2"/>
      <c r="KA939" s="2"/>
      <c r="KB939" s="2"/>
      <c r="KC939" s="2"/>
      <c r="KD939" s="2"/>
      <c r="KE939" s="2"/>
      <c r="KF939" s="2"/>
      <c r="KG939" s="2"/>
      <c r="KH939" s="2"/>
      <c r="KI939" s="2"/>
      <c r="KJ939" s="2"/>
      <c r="KL939" s="2"/>
      <c r="KM939" s="2"/>
      <c r="KN939" s="2"/>
      <c r="KO939" s="2"/>
      <c r="KP939" s="2"/>
      <c r="KQ939" s="2"/>
      <c r="KR939" s="2"/>
      <c r="KS939" s="2"/>
      <c r="KT939" s="2"/>
      <c r="KU939" s="2"/>
      <c r="KV939" s="2"/>
      <c r="KW939" s="2"/>
      <c r="KX939" s="2"/>
      <c r="KY939" s="2"/>
      <c r="KZ939" s="2"/>
      <c r="LA939" s="2"/>
      <c r="LB939" s="2"/>
      <c r="LC939" s="2"/>
      <c r="LD939" s="2"/>
      <c r="LE939" s="2"/>
      <c r="LF939" s="2"/>
      <c r="LG939" s="2"/>
      <c r="LH939" s="2"/>
      <c r="LI939" s="2"/>
      <c r="LJ939" s="2"/>
      <c r="LK939" s="2"/>
      <c r="LL939" s="2"/>
      <c r="LM939" s="2"/>
      <c r="LN939" s="2"/>
      <c r="LO939" s="2"/>
      <c r="LP939" s="2"/>
      <c r="LQ939" s="2"/>
      <c r="LR939" s="2"/>
      <c r="LS939" s="2"/>
      <c r="LT939" s="2"/>
      <c r="LU939" s="2"/>
      <c r="LV939" s="2"/>
      <c r="LW939" s="2"/>
      <c r="LX939" s="2"/>
      <c r="LY939" s="2"/>
      <c r="LZ939" s="2"/>
      <c r="MA939" s="2"/>
      <c r="MB939" s="2"/>
      <c r="MC939" s="2"/>
      <c r="MD939" s="2"/>
      <c r="ME939" s="2"/>
      <c r="MF939" s="2"/>
      <c r="MG939" s="2"/>
      <c r="MH939" s="2"/>
      <c r="MI939" s="2"/>
      <c r="MJ939" s="2"/>
      <c r="MK939" s="2"/>
      <c r="ML939" s="2"/>
      <c r="MM939" s="2"/>
      <c r="MN939" s="2"/>
      <c r="MO939" s="2"/>
      <c r="MP939" s="2"/>
      <c r="MQ939" s="2"/>
      <c r="MR939" s="2"/>
      <c r="MS939" s="2"/>
      <c r="MT939" s="2"/>
      <c r="MU939" s="2"/>
      <c r="MV939" s="2"/>
      <c r="MW939" s="2"/>
      <c r="MX939" s="2"/>
      <c r="MY939" s="2"/>
      <c r="MZ939" s="2"/>
      <c r="NA939" s="2"/>
      <c r="NB939" s="2"/>
      <c r="NC939" s="2"/>
      <c r="ND939" s="2"/>
      <c r="NE939" s="2"/>
      <c r="NF939" s="2"/>
      <c r="NG939" s="2"/>
      <c r="NH939" s="2"/>
      <c r="NI939" s="2"/>
      <c r="NJ939" s="2"/>
      <c r="NK939" s="2"/>
      <c r="NL939" s="2"/>
      <c r="NM939" s="2"/>
      <c r="NN939" s="2"/>
      <c r="NO939" s="2"/>
      <c r="NP939" s="2"/>
      <c r="NQ939" s="2"/>
      <c r="NR939" s="2"/>
      <c r="NS939" s="2"/>
      <c r="NT939" s="2"/>
      <c r="NU939" s="2"/>
      <c r="NV939" s="2"/>
      <c r="NW939" s="2"/>
      <c r="NX939" s="2"/>
      <c r="NY939" s="2"/>
      <c r="NZ939" s="2"/>
      <c r="OA939" s="2"/>
      <c r="OB939" s="2"/>
      <c r="OC939" s="2"/>
      <c r="OD939" s="2"/>
      <c r="OE939" s="2"/>
      <c r="OF939" s="2"/>
      <c r="OG939" s="2"/>
      <c r="OH939" s="2"/>
      <c r="OI939" s="2"/>
      <c r="OJ939" s="2"/>
      <c r="OK939" s="2"/>
      <c r="OL939" s="2"/>
      <c r="OM939" s="2"/>
      <c r="ON939" s="2"/>
      <c r="OO939" s="2"/>
      <c r="OP939" s="2"/>
      <c r="OQ939" s="2"/>
      <c r="OR939" s="2"/>
      <c r="OS939" s="2"/>
      <c r="OT939" s="2"/>
      <c r="OU939" s="2"/>
      <c r="OV939" s="2"/>
      <c r="OW939" s="2"/>
      <c r="OX939" s="2"/>
      <c r="OY939" s="2"/>
      <c r="OZ939" s="2"/>
      <c r="PA939" s="2"/>
      <c r="PB939" s="2"/>
      <c r="PC939" s="2"/>
      <c r="PD939" s="2"/>
      <c r="PE939" s="2"/>
      <c r="PF939" s="2"/>
      <c r="PG939" s="2"/>
      <c r="PH939" s="2"/>
      <c r="PI939" s="2"/>
      <c r="PJ939" s="2"/>
      <c r="PK939" s="2"/>
      <c r="PL939" s="2"/>
      <c r="PM939" s="2"/>
      <c r="PN939" s="2"/>
      <c r="PO939" s="2"/>
      <c r="PP939" s="2"/>
      <c r="PQ939" s="2"/>
      <c r="PR939" s="2"/>
      <c r="PS939" s="2"/>
      <c r="PT939" s="2"/>
      <c r="PU939" s="2"/>
      <c r="PV939" s="2"/>
      <c r="PW939" s="2"/>
      <c r="PX939" s="2"/>
    </row>
    <row r="940" spans="1:440" ht="14.25" customHeight="1">
      <c r="A940" s="2"/>
      <c r="B940" s="166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2"/>
      <c r="FP940" s="2"/>
      <c r="FQ940" s="2"/>
      <c r="FR940" s="2"/>
      <c r="FS940" s="2"/>
      <c r="FT940" s="2"/>
      <c r="FU940" s="2"/>
      <c r="FV940" s="2"/>
      <c r="FW940" s="2"/>
      <c r="FX940" s="2"/>
      <c r="FY940" s="2"/>
      <c r="FZ940" s="2"/>
      <c r="GA940" s="2"/>
      <c r="GB940" s="2"/>
      <c r="GC940" s="2"/>
      <c r="GD940" s="2"/>
      <c r="GE940" s="2"/>
      <c r="GF940" s="2"/>
      <c r="GG940" s="2"/>
      <c r="GH940" s="2"/>
      <c r="GI940" s="2"/>
      <c r="GJ940" s="2"/>
      <c r="GK940" s="2"/>
      <c r="GL940" s="2"/>
      <c r="GM940" s="2"/>
      <c r="GN940" s="2"/>
      <c r="GO940" s="2"/>
      <c r="GP940" s="2"/>
      <c r="GQ940" s="2"/>
      <c r="GR940" s="2"/>
      <c r="GS940" s="2"/>
      <c r="GT940" s="2"/>
      <c r="GU940" s="2"/>
      <c r="GV940" s="2"/>
      <c r="GW940" s="2"/>
      <c r="GX940" s="2"/>
      <c r="GY940" s="2"/>
      <c r="GZ940" s="2"/>
      <c r="HA940" s="2"/>
      <c r="HB940" s="2"/>
      <c r="HC940" s="2"/>
      <c r="HD940" s="2"/>
      <c r="HE940" s="2"/>
      <c r="HF940" s="2"/>
      <c r="HG940" s="2"/>
      <c r="HH940" s="2"/>
      <c r="HI940" s="2"/>
      <c r="HJ940" s="2"/>
      <c r="HK940" s="2"/>
      <c r="HL940" s="2"/>
      <c r="HM940" s="2"/>
      <c r="HN940" s="2"/>
      <c r="HO940" s="2"/>
      <c r="HP940" s="2"/>
      <c r="HR940" s="2"/>
      <c r="HS940" s="2"/>
      <c r="HT940" s="2"/>
      <c r="HU940" s="2"/>
      <c r="HV940" s="2"/>
      <c r="HW940" s="2"/>
      <c r="HX940" s="2"/>
      <c r="HY940" s="2"/>
      <c r="HZ940" s="2"/>
      <c r="IA940" s="2"/>
      <c r="IB940" s="2"/>
      <c r="IC940" s="2"/>
      <c r="ID940" s="2"/>
      <c r="IE940" s="2"/>
      <c r="IF940" s="2"/>
      <c r="IG940" s="2"/>
      <c r="IH940" s="2"/>
      <c r="II940" s="2"/>
      <c r="IJ940" s="2"/>
      <c r="IK940" s="2"/>
      <c r="IL940" s="2"/>
      <c r="IM940" s="2"/>
      <c r="IN940" s="2"/>
      <c r="IO940" s="2"/>
      <c r="IP940" s="2"/>
      <c r="IQ940" s="2"/>
      <c r="IR940" s="2"/>
      <c r="IS940" s="2"/>
      <c r="IT940" s="2"/>
      <c r="IU940" s="2"/>
      <c r="IV940" s="2"/>
      <c r="IW940" s="2"/>
      <c r="IX940" s="2"/>
      <c r="IY940" s="2"/>
      <c r="IZ940" s="2"/>
      <c r="JA940" s="2"/>
      <c r="JB940" s="2"/>
      <c r="JC940" s="2"/>
      <c r="JD940" s="2"/>
      <c r="JE940" s="2"/>
      <c r="JF940" s="2"/>
      <c r="JG940" s="2"/>
      <c r="JH940" s="2"/>
      <c r="JI940" s="2"/>
      <c r="JJ940" s="2"/>
      <c r="JK940" s="2"/>
      <c r="JL940" s="2"/>
      <c r="JM940" s="2"/>
      <c r="JN940" s="2"/>
      <c r="JO940" s="2"/>
      <c r="JP940" s="2"/>
      <c r="JQ940" s="2"/>
      <c r="JR940" s="2"/>
      <c r="JS940" s="2"/>
      <c r="JT940" s="2"/>
      <c r="JU940" s="2"/>
      <c r="JV940" s="2"/>
      <c r="JW940" s="2"/>
      <c r="JX940" s="2"/>
      <c r="JY940" s="2"/>
      <c r="JZ940" s="2"/>
      <c r="KA940" s="2"/>
      <c r="KB940" s="2"/>
      <c r="KC940" s="2"/>
      <c r="KD940" s="2"/>
      <c r="KE940" s="2"/>
      <c r="KF940" s="2"/>
      <c r="KG940" s="2"/>
      <c r="KH940" s="2"/>
      <c r="KI940" s="2"/>
      <c r="KJ940" s="2"/>
      <c r="KL940" s="2"/>
      <c r="KM940" s="2"/>
      <c r="KN940" s="2"/>
      <c r="KO940" s="2"/>
      <c r="KP940" s="2"/>
      <c r="KQ940" s="2"/>
      <c r="KR940" s="2"/>
      <c r="KS940" s="2"/>
      <c r="KT940" s="2"/>
      <c r="KU940" s="2"/>
      <c r="KV940" s="2"/>
      <c r="KW940" s="2"/>
      <c r="KX940" s="2"/>
      <c r="KY940" s="2"/>
      <c r="KZ940" s="2"/>
      <c r="LA940" s="2"/>
      <c r="LB940" s="2"/>
      <c r="LC940" s="2"/>
      <c r="LD940" s="2"/>
      <c r="LE940" s="2"/>
      <c r="LF940" s="2"/>
      <c r="LG940" s="2"/>
      <c r="LH940" s="2"/>
      <c r="LI940" s="2"/>
      <c r="LJ940" s="2"/>
      <c r="LK940" s="2"/>
      <c r="LL940" s="2"/>
      <c r="LM940" s="2"/>
      <c r="LN940" s="2"/>
      <c r="LO940" s="2"/>
      <c r="LP940" s="2"/>
      <c r="LQ940" s="2"/>
      <c r="LR940" s="2"/>
      <c r="LS940" s="2"/>
      <c r="LT940" s="2"/>
      <c r="LU940" s="2"/>
      <c r="LV940" s="2"/>
      <c r="LW940" s="2"/>
      <c r="LX940" s="2"/>
      <c r="LY940" s="2"/>
      <c r="LZ940" s="2"/>
      <c r="MA940" s="2"/>
      <c r="MB940" s="2"/>
      <c r="MC940" s="2"/>
      <c r="MD940" s="2"/>
      <c r="ME940" s="2"/>
      <c r="MF940" s="2"/>
      <c r="MG940" s="2"/>
      <c r="MH940" s="2"/>
      <c r="MI940" s="2"/>
      <c r="MJ940" s="2"/>
      <c r="MK940" s="2"/>
      <c r="ML940" s="2"/>
      <c r="MM940" s="2"/>
      <c r="MN940" s="2"/>
      <c r="MO940" s="2"/>
      <c r="MP940" s="2"/>
      <c r="MQ940" s="2"/>
      <c r="MR940" s="2"/>
      <c r="MS940" s="2"/>
      <c r="MT940" s="2"/>
      <c r="MU940" s="2"/>
      <c r="MV940" s="2"/>
      <c r="MW940" s="2"/>
      <c r="MX940" s="2"/>
      <c r="MY940" s="2"/>
      <c r="MZ940" s="2"/>
      <c r="NA940" s="2"/>
      <c r="NB940" s="2"/>
      <c r="NC940" s="2"/>
      <c r="ND940" s="2"/>
      <c r="NE940" s="2"/>
      <c r="NF940" s="2"/>
      <c r="NG940" s="2"/>
      <c r="NH940" s="2"/>
      <c r="NI940" s="2"/>
      <c r="NJ940" s="2"/>
      <c r="NK940" s="2"/>
      <c r="NL940" s="2"/>
      <c r="NM940" s="2"/>
      <c r="NN940" s="2"/>
      <c r="NO940" s="2"/>
      <c r="NP940" s="2"/>
      <c r="NQ940" s="2"/>
      <c r="NR940" s="2"/>
      <c r="NS940" s="2"/>
      <c r="NT940" s="2"/>
      <c r="NU940" s="2"/>
      <c r="NV940" s="2"/>
      <c r="NW940" s="2"/>
      <c r="NX940" s="2"/>
      <c r="NY940" s="2"/>
      <c r="NZ940" s="2"/>
      <c r="OA940" s="2"/>
      <c r="OB940" s="2"/>
      <c r="OC940" s="2"/>
      <c r="OD940" s="2"/>
      <c r="OE940" s="2"/>
      <c r="OF940" s="2"/>
      <c r="OG940" s="2"/>
      <c r="OH940" s="2"/>
      <c r="OI940" s="2"/>
      <c r="OJ940" s="2"/>
      <c r="OK940" s="2"/>
      <c r="OL940" s="2"/>
      <c r="OM940" s="2"/>
      <c r="ON940" s="2"/>
      <c r="OO940" s="2"/>
      <c r="OP940" s="2"/>
      <c r="OQ940" s="2"/>
      <c r="OR940" s="2"/>
      <c r="OS940" s="2"/>
      <c r="OT940" s="2"/>
      <c r="OU940" s="2"/>
      <c r="OV940" s="2"/>
      <c r="OW940" s="2"/>
      <c r="OX940" s="2"/>
      <c r="OY940" s="2"/>
      <c r="OZ940" s="2"/>
      <c r="PA940" s="2"/>
      <c r="PB940" s="2"/>
      <c r="PC940" s="2"/>
      <c r="PD940" s="2"/>
      <c r="PE940" s="2"/>
      <c r="PF940" s="2"/>
      <c r="PG940" s="2"/>
      <c r="PH940" s="2"/>
      <c r="PI940" s="2"/>
      <c r="PJ940" s="2"/>
      <c r="PK940" s="2"/>
      <c r="PL940" s="2"/>
      <c r="PM940" s="2"/>
      <c r="PN940" s="2"/>
      <c r="PO940" s="2"/>
      <c r="PP940" s="2"/>
      <c r="PQ940" s="2"/>
      <c r="PR940" s="2"/>
      <c r="PS940" s="2"/>
      <c r="PT940" s="2"/>
      <c r="PU940" s="2"/>
      <c r="PV940" s="2"/>
      <c r="PW940" s="2"/>
      <c r="PX940" s="2"/>
    </row>
    <row r="941" spans="1:440" ht="14.25" customHeight="1">
      <c r="A941" s="2"/>
      <c r="B941" s="166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2"/>
      <c r="FP941" s="2"/>
      <c r="FQ941" s="2"/>
      <c r="FR941" s="2"/>
      <c r="FS941" s="2"/>
      <c r="FT941" s="2"/>
      <c r="FU941" s="2"/>
      <c r="FV941" s="2"/>
      <c r="FW941" s="2"/>
      <c r="FX941" s="2"/>
      <c r="FY941" s="2"/>
      <c r="FZ941" s="2"/>
      <c r="GA941" s="2"/>
      <c r="GB941" s="2"/>
      <c r="GC941" s="2"/>
      <c r="GD941" s="2"/>
      <c r="GE941" s="2"/>
      <c r="GF941" s="2"/>
      <c r="GG941" s="2"/>
      <c r="GH941" s="2"/>
      <c r="GI941" s="2"/>
      <c r="GJ941" s="2"/>
      <c r="GK941" s="2"/>
      <c r="GL941" s="2"/>
      <c r="GM941" s="2"/>
      <c r="GN941" s="2"/>
      <c r="GO941" s="2"/>
      <c r="GP941" s="2"/>
      <c r="GQ941" s="2"/>
      <c r="GR941" s="2"/>
      <c r="GS941" s="2"/>
      <c r="GT941" s="2"/>
      <c r="GU941" s="2"/>
      <c r="GV941" s="2"/>
      <c r="GW941" s="2"/>
      <c r="GX941" s="2"/>
      <c r="GY941" s="2"/>
      <c r="GZ941" s="2"/>
      <c r="HA941" s="2"/>
      <c r="HB941" s="2"/>
      <c r="HC941" s="2"/>
      <c r="HD941" s="2"/>
      <c r="HE941" s="2"/>
      <c r="HF941" s="2"/>
      <c r="HG941" s="2"/>
      <c r="HH941" s="2"/>
      <c r="HI941" s="2"/>
      <c r="HJ941" s="2"/>
      <c r="HK941" s="2"/>
      <c r="HL941" s="2"/>
      <c r="HM941" s="2"/>
      <c r="HN941" s="2"/>
      <c r="HO941" s="2"/>
      <c r="HP941" s="2"/>
      <c r="HR941" s="2"/>
      <c r="HS941" s="2"/>
      <c r="HT941" s="2"/>
      <c r="HU941" s="2"/>
      <c r="HV941" s="2"/>
      <c r="HW941" s="2"/>
      <c r="HX941" s="2"/>
      <c r="HY941" s="2"/>
      <c r="HZ941" s="2"/>
      <c r="IA941" s="2"/>
      <c r="IB941" s="2"/>
      <c r="IC941" s="2"/>
      <c r="ID941" s="2"/>
      <c r="IE941" s="2"/>
      <c r="IF941" s="2"/>
      <c r="IG941" s="2"/>
      <c r="IH941" s="2"/>
      <c r="II941" s="2"/>
      <c r="IJ941" s="2"/>
      <c r="IK941" s="2"/>
      <c r="IL941" s="2"/>
      <c r="IM941" s="2"/>
      <c r="IN941" s="2"/>
      <c r="IO941" s="2"/>
      <c r="IP941" s="2"/>
      <c r="IQ941" s="2"/>
      <c r="IR941" s="2"/>
      <c r="IS941" s="2"/>
      <c r="IT941" s="2"/>
      <c r="IU941" s="2"/>
      <c r="IV941" s="2"/>
      <c r="IW941" s="2"/>
      <c r="IX941" s="2"/>
      <c r="IY941" s="2"/>
      <c r="IZ941" s="2"/>
      <c r="JA941" s="2"/>
      <c r="JB941" s="2"/>
      <c r="JC941" s="2"/>
      <c r="JD941" s="2"/>
      <c r="JE941" s="2"/>
      <c r="JF941" s="2"/>
      <c r="JG941" s="2"/>
      <c r="JH941" s="2"/>
      <c r="JI941" s="2"/>
      <c r="JJ941" s="2"/>
      <c r="JK941" s="2"/>
      <c r="JL941" s="2"/>
      <c r="JM941" s="2"/>
      <c r="JN941" s="2"/>
      <c r="JO941" s="2"/>
      <c r="JP941" s="2"/>
      <c r="JQ941" s="2"/>
      <c r="JR941" s="2"/>
      <c r="JS941" s="2"/>
      <c r="JT941" s="2"/>
      <c r="JU941" s="2"/>
      <c r="JV941" s="2"/>
      <c r="JW941" s="2"/>
      <c r="JX941" s="2"/>
      <c r="JY941" s="2"/>
      <c r="JZ941" s="2"/>
      <c r="KA941" s="2"/>
      <c r="KB941" s="2"/>
      <c r="KC941" s="2"/>
      <c r="KD941" s="2"/>
      <c r="KE941" s="2"/>
      <c r="KF941" s="2"/>
      <c r="KG941" s="2"/>
      <c r="KH941" s="2"/>
      <c r="KI941" s="2"/>
      <c r="KJ941" s="2"/>
      <c r="KL941" s="2"/>
      <c r="KM941" s="2"/>
      <c r="KN941" s="2"/>
      <c r="KO941" s="2"/>
      <c r="KP941" s="2"/>
      <c r="KQ941" s="2"/>
      <c r="KR941" s="2"/>
      <c r="KS941" s="2"/>
      <c r="KT941" s="2"/>
      <c r="KU941" s="2"/>
      <c r="KV941" s="2"/>
      <c r="KW941" s="2"/>
      <c r="KX941" s="2"/>
      <c r="KY941" s="2"/>
      <c r="KZ941" s="2"/>
      <c r="LA941" s="2"/>
      <c r="LB941" s="2"/>
      <c r="LC941" s="2"/>
      <c r="LD941" s="2"/>
      <c r="LE941" s="2"/>
      <c r="LF941" s="2"/>
      <c r="LG941" s="2"/>
      <c r="LH941" s="2"/>
      <c r="LI941" s="2"/>
      <c r="LJ941" s="2"/>
      <c r="LK941" s="2"/>
      <c r="LL941" s="2"/>
      <c r="LM941" s="2"/>
      <c r="LN941" s="2"/>
      <c r="LO941" s="2"/>
      <c r="LP941" s="2"/>
      <c r="LQ941" s="2"/>
      <c r="LR941" s="2"/>
      <c r="LS941" s="2"/>
      <c r="LT941" s="2"/>
      <c r="LU941" s="2"/>
      <c r="LV941" s="2"/>
      <c r="LW941" s="2"/>
      <c r="LX941" s="2"/>
      <c r="LY941" s="2"/>
      <c r="LZ941" s="2"/>
      <c r="MA941" s="2"/>
      <c r="MB941" s="2"/>
      <c r="MC941" s="2"/>
      <c r="MD941" s="2"/>
      <c r="ME941" s="2"/>
      <c r="MF941" s="2"/>
      <c r="MG941" s="2"/>
      <c r="MH941" s="2"/>
      <c r="MI941" s="2"/>
      <c r="MJ941" s="2"/>
      <c r="MK941" s="2"/>
      <c r="ML941" s="2"/>
      <c r="MM941" s="2"/>
      <c r="MN941" s="2"/>
      <c r="MO941" s="2"/>
      <c r="MP941" s="2"/>
      <c r="MQ941" s="2"/>
      <c r="MR941" s="2"/>
      <c r="MS941" s="2"/>
      <c r="MT941" s="2"/>
      <c r="MU941" s="2"/>
      <c r="MV941" s="2"/>
      <c r="MW941" s="2"/>
      <c r="MX941" s="2"/>
      <c r="MY941" s="2"/>
      <c r="MZ941" s="2"/>
      <c r="NA941" s="2"/>
      <c r="NB941" s="2"/>
      <c r="NC941" s="2"/>
      <c r="ND941" s="2"/>
      <c r="NE941" s="2"/>
      <c r="NF941" s="2"/>
      <c r="NG941" s="2"/>
      <c r="NH941" s="2"/>
      <c r="NI941" s="2"/>
      <c r="NJ941" s="2"/>
      <c r="NK941" s="2"/>
      <c r="NL941" s="2"/>
      <c r="NM941" s="2"/>
      <c r="NN941" s="2"/>
      <c r="NO941" s="2"/>
      <c r="NP941" s="2"/>
      <c r="NQ941" s="2"/>
      <c r="NR941" s="2"/>
      <c r="NS941" s="2"/>
      <c r="NT941" s="2"/>
      <c r="NU941" s="2"/>
      <c r="NV941" s="2"/>
      <c r="NW941" s="2"/>
      <c r="NX941" s="2"/>
      <c r="NY941" s="2"/>
      <c r="NZ941" s="2"/>
      <c r="OA941" s="2"/>
      <c r="OB941" s="2"/>
      <c r="OC941" s="2"/>
      <c r="OD941" s="2"/>
      <c r="OE941" s="2"/>
      <c r="OF941" s="2"/>
      <c r="OG941" s="2"/>
      <c r="OH941" s="2"/>
      <c r="OI941" s="2"/>
      <c r="OJ941" s="2"/>
      <c r="OK941" s="2"/>
      <c r="OL941" s="2"/>
      <c r="OM941" s="2"/>
      <c r="ON941" s="2"/>
      <c r="OO941" s="2"/>
      <c r="OP941" s="2"/>
      <c r="OQ941" s="2"/>
      <c r="OR941" s="2"/>
      <c r="OS941" s="2"/>
      <c r="OT941" s="2"/>
      <c r="OU941" s="2"/>
      <c r="OV941" s="2"/>
      <c r="OW941" s="2"/>
      <c r="OX941" s="2"/>
      <c r="OY941" s="2"/>
      <c r="OZ941" s="2"/>
      <c r="PA941" s="2"/>
      <c r="PB941" s="2"/>
      <c r="PC941" s="2"/>
      <c r="PD941" s="2"/>
      <c r="PE941" s="2"/>
      <c r="PF941" s="2"/>
      <c r="PG941" s="2"/>
      <c r="PH941" s="2"/>
      <c r="PI941" s="2"/>
      <c r="PJ941" s="2"/>
      <c r="PK941" s="2"/>
      <c r="PL941" s="2"/>
      <c r="PM941" s="2"/>
      <c r="PN941" s="2"/>
      <c r="PO941" s="2"/>
      <c r="PP941" s="2"/>
      <c r="PQ941" s="2"/>
      <c r="PR941" s="2"/>
      <c r="PS941" s="2"/>
      <c r="PT941" s="2"/>
      <c r="PU941" s="2"/>
      <c r="PV941" s="2"/>
      <c r="PW941" s="2"/>
      <c r="PX941" s="2"/>
    </row>
    <row r="942" spans="1:440" ht="14.25" customHeight="1">
      <c r="A942" s="2"/>
      <c r="B942" s="166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2"/>
      <c r="FO942" s="2"/>
      <c r="FP942" s="2"/>
      <c r="FQ942" s="2"/>
      <c r="FR942" s="2"/>
      <c r="FS942" s="2"/>
      <c r="FT942" s="2"/>
      <c r="FU942" s="2"/>
      <c r="FV942" s="2"/>
      <c r="FW942" s="2"/>
      <c r="FX942" s="2"/>
      <c r="FY942" s="2"/>
      <c r="FZ942" s="2"/>
      <c r="GA942" s="2"/>
      <c r="GB942" s="2"/>
      <c r="GC942" s="2"/>
      <c r="GD942" s="2"/>
      <c r="GE942" s="2"/>
      <c r="GF942" s="2"/>
      <c r="GG942" s="2"/>
      <c r="GH942" s="2"/>
      <c r="GI942" s="2"/>
      <c r="GJ942" s="2"/>
      <c r="GK942" s="2"/>
      <c r="GL942" s="2"/>
      <c r="GM942" s="2"/>
      <c r="GN942" s="2"/>
      <c r="GO942" s="2"/>
      <c r="GP942" s="2"/>
      <c r="GQ942" s="2"/>
      <c r="GR942" s="2"/>
      <c r="GS942" s="2"/>
      <c r="GT942" s="2"/>
      <c r="GU942" s="2"/>
      <c r="GV942" s="2"/>
      <c r="GW942" s="2"/>
      <c r="GX942" s="2"/>
      <c r="GY942" s="2"/>
      <c r="GZ942" s="2"/>
      <c r="HA942" s="2"/>
      <c r="HB942" s="2"/>
      <c r="HC942" s="2"/>
      <c r="HD942" s="2"/>
      <c r="HE942" s="2"/>
      <c r="HF942" s="2"/>
      <c r="HG942" s="2"/>
      <c r="HH942" s="2"/>
      <c r="HI942" s="2"/>
      <c r="HJ942" s="2"/>
      <c r="HK942" s="2"/>
      <c r="HL942" s="2"/>
      <c r="HM942" s="2"/>
      <c r="HN942" s="2"/>
      <c r="HO942" s="2"/>
      <c r="HP942" s="2"/>
      <c r="HR942" s="2"/>
      <c r="HS942" s="2"/>
      <c r="HT942" s="2"/>
      <c r="HU942" s="2"/>
      <c r="HV942" s="2"/>
      <c r="HW942" s="2"/>
      <c r="HX942" s="2"/>
      <c r="HY942" s="2"/>
      <c r="HZ942" s="2"/>
      <c r="IA942" s="2"/>
      <c r="IB942" s="2"/>
      <c r="IC942" s="2"/>
      <c r="ID942" s="2"/>
      <c r="IE942" s="2"/>
      <c r="IF942" s="2"/>
      <c r="IG942" s="2"/>
      <c r="IH942" s="2"/>
      <c r="II942" s="2"/>
      <c r="IJ942" s="2"/>
      <c r="IK942" s="2"/>
      <c r="IL942" s="2"/>
      <c r="IM942" s="2"/>
      <c r="IN942" s="2"/>
      <c r="IO942" s="2"/>
      <c r="IP942" s="2"/>
      <c r="IQ942" s="2"/>
      <c r="IR942" s="2"/>
      <c r="IS942" s="2"/>
      <c r="IT942" s="2"/>
      <c r="IU942" s="2"/>
      <c r="IV942" s="2"/>
      <c r="IW942" s="2"/>
      <c r="IX942" s="2"/>
      <c r="IY942" s="2"/>
      <c r="IZ942" s="2"/>
      <c r="JA942" s="2"/>
      <c r="JB942" s="2"/>
      <c r="JC942" s="2"/>
      <c r="JD942" s="2"/>
      <c r="JE942" s="2"/>
      <c r="JF942" s="2"/>
      <c r="JG942" s="2"/>
      <c r="JH942" s="2"/>
      <c r="JI942" s="2"/>
      <c r="JJ942" s="2"/>
      <c r="JK942" s="2"/>
      <c r="JL942" s="2"/>
      <c r="JM942" s="2"/>
      <c r="JN942" s="2"/>
      <c r="JO942" s="2"/>
      <c r="JP942" s="2"/>
      <c r="JQ942" s="2"/>
      <c r="JR942" s="2"/>
      <c r="JS942" s="2"/>
      <c r="JT942" s="2"/>
      <c r="JU942" s="2"/>
      <c r="JV942" s="2"/>
      <c r="JW942" s="2"/>
      <c r="JX942" s="2"/>
      <c r="JY942" s="2"/>
      <c r="JZ942" s="2"/>
      <c r="KA942" s="2"/>
      <c r="KB942" s="2"/>
      <c r="KC942" s="2"/>
      <c r="KD942" s="2"/>
      <c r="KE942" s="2"/>
      <c r="KF942" s="2"/>
      <c r="KG942" s="2"/>
      <c r="KH942" s="2"/>
      <c r="KI942" s="2"/>
      <c r="KJ942" s="2"/>
      <c r="KL942" s="2"/>
      <c r="KM942" s="2"/>
      <c r="KN942" s="2"/>
      <c r="KO942" s="2"/>
      <c r="KP942" s="2"/>
      <c r="KQ942" s="2"/>
      <c r="KR942" s="2"/>
      <c r="KS942" s="2"/>
      <c r="KT942" s="2"/>
      <c r="KU942" s="2"/>
      <c r="KV942" s="2"/>
      <c r="KW942" s="2"/>
      <c r="KX942" s="2"/>
      <c r="KY942" s="2"/>
      <c r="KZ942" s="2"/>
      <c r="LA942" s="2"/>
      <c r="LB942" s="2"/>
      <c r="LC942" s="2"/>
      <c r="LD942" s="2"/>
      <c r="LE942" s="2"/>
      <c r="LF942" s="2"/>
      <c r="LG942" s="2"/>
      <c r="LH942" s="2"/>
      <c r="LI942" s="2"/>
      <c r="LJ942" s="2"/>
      <c r="LK942" s="2"/>
      <c r="LL942" s="2"/>
      <c r="LM942" s="2"/>
      <c r="LN942" s="2"/>
      <c r="LO942" s="2"/>
      <c r="LP942" s="2"/>
      <c r="LQ942" s="2"/>
      <c r="LR942" s="2"/>
      <c r="LS942" s="2"/>
      <c r="LT942" s="2"/>
      <c r="LU942" s="2"/>
      <c r="LV942" s="2"/>
      <c r="LW942" s="2"/>
      <c r="LX942" s="2"/>
      <c r="LY942" s="2"/>
      <c r="LZ942" s="2"/>
      <c r="MA942" s="2"/>
      <c r="MB942" s="2"/>
      <c r="MC942" s="2"/>
      <c r="MD942" s="2"/>
      <c r="ME942" s="2"/>
      <c r="MF942" s="2"/>
      <c r="MG942" s="2"/>
      <c r="MH942" s="2"/>
      <c r="MI942" s="2"/>
      <c r="MJ942" s="2"/>
      <c r="MK942" s="2"/>
      <c r="ML942" s="2"/>
      <c r="MM942" s="2"/>
      <c r="MN942" s="2"/>
      <c r="MO942" s="2"/>
      <c r="MP942" s="2"/>
      <c r="MQ942" s="2"/>
      <c r="MR942" s="2"/>
      <c r="MS942" s="2"/>
      <c r="MT942" s="2"/>
      <c r="MU942" s="2"/>
      <c r="MV942" s="2"/>
      <c r="MW942" s="2"/>
      <c r="MX942" s="2"/>
      <c r="MY942" s="2"/>
      <c r="MZ942" s="2"/>
      <c r="NA942" s="2"/>
      <c r="NB942" s="2"/>
      <c r="NC942" s="2"/>
      <c r="ND942" s="2"/>
      <c r="NE942" s="2"/>
      <c r="NF942" s="2"/>
      <c r="NG942" s="2"/>
      <c r="NH942" s="2"/>
      <c r="NI942" s="2"/>
      <c r="NJ942" s="2"/>
      <c r="NK942" s="2"/>
      <c r="NL942" s="2"/>
      <c r="NM942" s="2"/>
      <c r="NN942" s="2"/>
      <c r="NO942" s="2"/>
      <c r="NP942" s="2"/>
      <c r="NQ942" s="2"/>
      <c r="NR942" s="2"/>
      <c r="NS942" s="2"/>
      <c r="NT942" s="2"/>
      <c r="NU942" s="2"/>
      <c r="NV942" s="2"/>
      <c r="NW942" s="2"/>
      <c r="NX942" s="2"/>
      <c r="NY942" s="2"/>
      <c r="NZ942" s="2"/>
      <c r="OA942" s="2"/>
      <c r="OB942" s="2"/>
      <c r="OC942" s="2"/>
      <c r="OD942" s="2"/>
      <c r="OE942" s="2"/>
      <c r="OF942" s="2"/>
      <c r="OG942" s="2"/>
      <c r="OH942" s="2"/>
      <c r="OI942" s="2"/>
      <c r="OJ942" s="2"/>
      <c r="OK942" s="2"/>
      <c r="OL942" s="2"/>
      <c r="OM942" s="2"/>
      <c r="ON942" s="2"/>
      <c r="OO942" s="2"/>
      <c r="OP942" s="2"/>
      <c r="OQ942" s="2"/>
      <c r="OR942" s="2"/>
      <c r="OS942" s="2"/>
      <c r="OT942" s="2"/>
      <c r="OU942" s="2"/>
      <c r="OV942" s="2"/>
      <c r="OW942" s="2"/>
      <c r="OX942" s="2"/>
      <c r="OY942" s="2"/>
      <c r="OZ942" s="2"/>
      <c r="PA942" s="2"/>
      <c r="PB942" s="2"/>
      <c r="PC942" s="2"/>
      <c r="PD942" s="2"/>
      <c r="PE942" s="2"/>
      <c r="PF942" s="2"/>
      <c r="PG942" s="2"/>
      <c r="PH942" s="2"/>
      <c r="PI942" s="2"/>
      <c r="PJ942" s="2"/>
      <c r="PK942" s="2"/>
      <c r="PL942" s="2"/>
      <c r="PM942" s="2"/>
      <c r="PN942" s="2"/>
      <c r="PO942" s="2"/>
      <c r="PP942" s="2"/>
      <c r="PQ942" s="2"/>
      <c r="PR942" s="2"/>
      <c r="PS942" s="2"/>
      <c r="PT942" s="2"/>
      <c r="PU942" s="2"/>
      <c r="PV942" s="2"/>
      <c r="PW942" s="2"/>
      <c r="PX942" s="2"/>
    </row>
    <row r="943" spans="1:440" ht="14.25" customHeight="1">
      <c r="A943" s="2"/>
      <c r="B943" s="166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  <c r="FW943" s="2"/>
      <c r="FX943" s="2"/>
      <c r="FY943" s="2"/>
      <c r="FZ943" s="2"/>
      <c r="GA943" s="2"/>
      <c r="GB943" s="2"/>
      <c r="GC943" s="2"/>
      <c r="GD943" s="2"/>
      <c r="GE943" s="2"/>
      <c r="GF943" s="2"/>
      <c r="GG943" s="2"/>
      <c r="GH943" s="2"/>
      <c r="GI943" s="2"/>
      <c r="GJ943" s="2"/>
      <c r="GK943" s="2"/>
      <c r="GL943" s="2"/>
      <c r="GM943" s="2"/>
      <c r="GN943" s="2"/>
      <c r="GO943" s="2"/>
      <c r="GP943" s="2"/>
      <c r="GQ943" s="2"/>
      <c r="GR943" s="2"/>
      <c r="GS943" s="2"/>
      <c r="GT943" s="2"/>
      <c r="GU943" s="2"/>
      <c r="GV943" s="2"/>
      <c r="GW943" s="2"/>
      <c r="GX943" s="2"/>
      <c r="GY943" s="2"/>
      <c r="GZ943" s="2"/>
      <c r="HA943" s="2"/>
      <c r="HB943" s="2"/>
      <c r="HC943" s="2"/>
      <c r="HD943" s="2"/>
      <c r="HE943" s="2"/>
      <c r="HF943" s="2"/>
      <c r="HG943" s="2"/>
      <c r="HH943" s="2"/>
      <c r="HI943" s="2"/>
      <c r="HJ943" s="2"/>
      <c r="HK943" s="2"/>
      <c r="HL943" s="2"/>
      <c r="HM943" s="2"/>
      <c r="HN943" s="2"/>
      <c r="HO943" s="2"/>
      <c r="HP943" s="2"/>
      <c r="HR943" s="2"/>
      <c r="HS943" s="2"/>
      <c r="HT943" s="2"/>
      <c r="HU943" s="2"/>
      <c r="HV943" s="2"/>
      <c r="HW943" s="2"/>
      <c r="HX943" s="2"/>
      <c r="HY943" s="2"/>
      <c r="HZ943" s="2"/>
      <c r="IA943" s="2"/>
      <c r="IB943" s="2"/>
      <c r="IC943" s="2"/>
      <c r="ID943" s="2"/>
      <c r="IE943" s="2"/>
      <c r="IF943" s="2"/>
      <c r="IG943" s="2"/>
      <c r="IH943" s="2"/>
      <c r="II943" s="2"/>
      <c r="IJ943" s="2"/>
      <c r="IK943" s="2"/>
      <c r="IL943" s="2"/>
      <c r="IM943" s="2"/>
      <c r="IN943" s="2"/>
      <c r="IO943" s="2"/>
      <c r="IP943" s="2"/>
      <c r="IQ943" s="2"/>
      <c r="IR943" s="2"/>
      <c r="IS943" s="2"/>
      <c r="IT943" s="2"/>
      <c r="IU943" s="2"/>
      <c r="IV943" s="2"/>
      <c r="IW943" s="2"/>
      <c r="IX943" s="2"/>
      <c r="IY943" s="2"/>
      <c r="IZ943" s="2"/>
      <c r="JA943" s="2"/>
      <c r="JB943" s="2"/>
      <c r="JC943" s="2"/>
      <c r="JD943" s="2"/>
      <c r="JE943" s="2"/>
      <c r="JF943" s="2"/>
      <c r="JG943" s="2"/>
      <c r="JH943" s="2"/>
      <c r="JI943" s="2"/>
      <c r="JJ943" s="2"/>
      <c r="JK943" s="2"/>
      <c r="JL943" s="2"/>
      <c r="JM943" s="2"/>
      <c r="JN943" s="2"/>
      <c r="JO943" s="2"/>
      <c r="JP943" s="2"/>
      <c r="JQ943" s="2"/>
      <c r="JR943" s="2"/>
      <c r="JS943" s="2"/>
      <c r="JT943" s="2"/>
      <c r="JU943" s="2"/>
      <c r="JV943" s="2"/>
      <c r="JW943" s="2"/>
      <c r="JX943" s="2"/>
      <c r="JY943" s="2"/>
      <c r="JZ943" s="2"/>
      <c r="KA943" s="2"/>
      <c r="KB943" s="2"/>
      <c r="KC943" s="2"/>
      <c r="KD943" s="2"/>
      <c r="KE943" s="2"/>
      <c r="KF943" s="2"/>
      <c r="KG943" s="2"/>
      <c r="KH943" s="2"/>
      <c r="KI943" s="2"/>
      <c r="KJ943" s="2"/>
      <c r="KL943" s="2"/>
      <c r="KM943" s="2"/>
      <c r="KN943" s="2"/>
      <c r="KO943" s="2"/>
      <c r="KP943" s="2"/>
      <c r="KQ943" s="2"/>
      <c r="KR943" s="2"/>
      <c r="KS943" s="2"/>
      <c r="KT943" s="2"/>
      <c r="KU943" s="2"/>
      <c r="KV943" s="2"/>
      <c r="KW943" s="2"/>
      <c r="KX943" s="2"/>
      <c r="KY943" s="2"/>
      <c r="KZ943" s="2"/>
      <c r="LA943" s="2"/>
      <c r="LB943" s="2"/>
      <c r="LC943" s="2"/>
      <c r="LD943" s="2"/>
      <c r="LE943" s="2"/>
      <c r="LF943" s="2"/>
      <c r="LG943" s="2"/>
      <c r="LH943" s="2"/>
      <c r="LI943" s="2"/>
      <c r="LJ943" s="2"/>
      <c r="LK943" s="2"/>
      <c r="LL943" s="2"/>
      <c r="LM943" s="2"/>
      <c r="LN943" s="2"/>
      <c r="LO943" s="2"/>
      <c r="LP943" s="2"/>
      <c r="LQ943" s="2"/>
      <c r="LR943" s="2"/>
      <c r="LS943" s="2"/>
      <c r="LT943" s="2"/>
      <c r="LU943" s="2"/>
      <c r="LV943" s="2"/>
      <c r="LW943" s="2"/>
      <c r="LX943" s="2"/>
      <c r="LY943" s="2"/>
      <c r="LZ943" s="2"/>
      <c r="MA943" s="2"/>
      <c r="MB943" s="2"/>
      <c r="MC943" s="2"/>
      <c r="MD943" s="2"/>
      <c r="ME943" s="2"/>
      <c r="MF943" s="2"/>
      <c r="MG943" s="2"/>
      <c r="MH943" s="2"/>
      <c r="MI943" s="2"/>
      <c r="MJ943" s="2"/>
      <c r="MK943" s="2"/>
      <c r="ML943" s="2"/>
      <c r="MM943" s="2"/>
      <c r="MN943" s="2"/>
      <c r="MO943" s="2"/>
      <c r="MP943" s="2"/>
      <c r="MQ943" s="2"/>
      <c r="MR943" s="2"/>
      <c r="MS943" s="2"/>
      <c r="MT943" s="2"/>
      <c r="MU943" s="2"/>
      <c r="MV943" s="2"/>
      <c r="MW943" s="2"/>
      <c r="MX943" s="2"/>
      <c r="MY943" s="2"/>
      <c r="MZ943" s="2"/>
      <c r="NA943" s="2"/>
      <c r="NB943" s="2"/>
      <c r="NC943" s="2"/>
      <c r="ND943" s="2"/>
      <c r="NE943" s="2"/>
      <c r="NF943" s="2"/>
      <c r="NG943" s="2"/>
      <c r="NH943" s="2"/>
      <c r="NI943" s="2"/>
      <c r="NJ943" s="2"/>
      <c r="NK943" s="2"/>
      <c r="NL943" s="2"/>
      <c r="NM943" s="2"/>
      <c r="NN943" s="2"/>
      <c r="NO943" s="2"/>
      <c r="NP943" s="2"/>
      <c r="NQ943" s="2"/>
      <c r="NR943" s="2"/>
      <c r="NS943" s="2"/>
      <c r="NT943" s="2"/>
      <c r="NU943" s="2"/>
      <c r="NV943" s="2"/>
      <c r="NW943" s="2"/>
      <c r="NX943" s="2"/>
      <c r="NY943" s="2"/>
      <c r="NZ943" s="2"/>
      <c r="OA943" s="2"/>
      <c r="OB943" s="2"/>
      <c r="OC943" s="2"/>
      <c r="OD943" s="2"/>
      <c r="OE943" s="2"/>
      <c r="OF943" s="2"/>
      <c r="OG943" s="2"/>
      <c r="OH943" s="2"/>
      <c r="OI943" s="2"/>
      <c r="OJ943" s="2"/>
      <c r="OK943" s="2"/>
      <c r="OL943" s="2"/>
      <c r="OM943" s="2"/>
      <c r="ON943" s="2"/>
      <c r="OO943" s="2"/>
      <c r="OP943" s="2"/>
      <c r="OQ943" s="2"/>
      <c r="OR943" s="2"/>
      <c r="OS943" s="2"/>
      <c r="OT943" s="2"/>
      <c r="OU943" s="2"/>
      <c r="OV943" s="2"/>
      <c r="OW943" s="2"/>
      <c r="OX943" s="2"/>
      <c r="OY943" s="2"/>
      <c r="OZ943" s="2"/>
      <c r="PA943" s="2"/>
      <c r="PB943" s="2"/>
      <c r="PC943" s="2"/>
      <c r="PD943" s="2"/>
      <c r="PE943" s="2"/>
      <c r="PF943" s="2"/>
      <c r="PG943" s="2"/>
      <c r="PH943" s="2"/>
      <c r="PI943" s="2"/>
      <c r="PJ943" s="2"/>
      <c r="PK943" s="2"/>
      <c r="PL943" s="2"/>
      <c r="PM943" s="2"/>
      <c r="PN943" s="2"/>
      <c r="PO943" s="2"/>
      <c r="PP943" s="2"/>
      <c r="PQ943" s="2"/>
      <c r="PR943" s="2"/>
      <c r="PS943" s="2"/>
      <c r="PT943" s="2"/>
      <c r="PU943" s="2"/>
      <c r="PV943" s="2"/>
      <c r="PW943" s="2"/>
      <c r="PX943" s="2"/>
    </row>
    <row r="944" spans="1:440" ht="14.25" customHeight="1">
      <c r="A944" s="2"/>
      <c r="B944" s="166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2"/>
      <c r="FO944" s="2"/>
      <c r="FP944" s="2"/>
      <c r="FQ944" s="2"/>
      <c r="FR944" s="2"/>
      <c r="FS944" s="2"/>
      <c r="FT944" s="2"/>
      <c r="FU944" s="2"/>
      <c r="FV944" s="2"/>
      <c r="FW944" s="2"/>
      <c r="FX944" s="2"/>
      <c r="FY944" s="2"/>
      <c r="FZ944" s="2"/>
      <c r="GA944" s="2"/>
      <c r="GB944" s="2"/>
      <c r="GC944" s="2"/>
      <c r="GD944" s="2"/>
      <c r="GE944" s="2"/>
      <c r="GF944" s="2"/>
      <c r="GG944" s="2"/>
      <c r="GH944" s="2"/>
      <c r="GI944" s="2"/>
      <c r="GJ944" s="2"/>
      <c r="GK944" s="2"/>
      <c r="GL944" s="2"/>
      <c r="GM944" s="2"/>
      <c r="GN944" s="2"/>
      <c r="GO944" s="2"/>
      <c r="GP944" s="2"/>
      <c r="GQ944" s="2"/>
      <c r="GR944" s="2"/>
      <c r="GS944" s="2"/>
      <c r="GT944" s="2"/>
      <c r="GU944" s="2"/>
      <c r="GV944" s="2"/>
      <c r="GW944" s="2"/>
      <c r="GX944" s="2"/>
      <c r="GY944" s="2"/>
      <c r="GZ944" s="2"/>
      <c r="HA944" s="2"/>
      <c r="HB944" s="2"/>
      <c r="HC944" s="2"/>
      <c r="HD944" s="2"/>
      <c r="HE944" s="2"/>
      <c r="HF944" s="2"/>
      <c r="HG944" s="2"/>
      <c r="HH944" s="2"/>
      <c r="HI944" s="2"/>
      <c r="HJ944" s="2"/>
      <c r="HK944" s="2"/>
      <c r="HL944" s="2"/>
      <c r="HM944" s="2"/>
      <c r="HN944" s="2"/>
      <c r="HO944" s="2"/>
      <c r="HP944" s="2"/>
      <c r="HR944" s="2"/>
      <c r="HS944" s="2"/>
      <c r="HT944" s="2"/>
      <c r="HU944" s="2"/>
      <c r="HV944" s="2"/>
      <c r="HW944" s="2"/>
      <c r="HX944" s="2"/>
      <c r="HY944" s="2"/>
      <c r="HZ944" s="2"/>
      <c r="IA944" s="2"/>
      <c r="IB944" s="2"/>
      <c r="IC944" s="2"/>
      <c r="ID944" s="2"/>
      <c r="IE944" s="2"/>
      <c r="IF944" s="2"/>
      <c r="IG944" s="2"/>
      <c r="IH944" s="2"/>
      <c r="II944" s="2"/>
      <c r="IJ944" s="2"/>
      <c r="IK944" s="2"/>
      <c r="IL944" s="2"/>
      <c r="IM944" s="2"/>
      <c r="IN944" s="2"/>
      <c r="IO944" s="2"/>
      <c r="IP944" s="2"/>
      <c r="IQ944" s="2"/>
      <c r="IR944" s="2"/>
      <c r="IS944" s="2"/>
      <c r="IT944" s="2"/>
      <c r="IU944" s="2"/>
      <c r="IV944" s="2"/>
      <c r="IW944" s="2"/>
      <c r="IX944" s="2"/>
      <c r="IY944" s="2"/>
      <c r="IZ944" s="2"/>
      <c r="JA944" s="2"/>
      <c r="JB944" s="2"/>
      <c r="JC944" s="2"/>
      <c r="JD944" s="2"/>
      <c r="JE944" s="2"/>
      <c r="JF944" s="2"/>
      <c r="JG944" s="2"/>
      <c r="JH944" s="2"/>
      <c r="JI944" s="2"/>
      <c r="JJ944" s="2"/>
      <c r="JK944" s="2"/>
      <c r="JL944" s="2"/>
      <c r="JM944" s="2"/>
      <c r="JN944" s="2"/>
      <c r="JO944" s="2"/>
      <c r="JP944" s="2"/>
      <c r="JQ944" s="2"/>
      <c r="JR944" s="2"/>
      <c r="JS944" s="2"/>
      <c r="JT944" s="2"/>
      <c r="JU944" s="2"/>
      <c r="JV944" s="2"/>
      <c r="JW944" s="2"/>
      <c r="JX944" s="2"/>
      <c r="JY944" s="2"/>
      <c r="JZ944" s="2"/>
      <c r="KA944" s="2"/>
      <c r="KB944" s="2"/>
      <c r="KC944" s="2"/>
      <c r="KD944" s="2"/>
      <c r="KE944" s="2"/>
      <c r="KF944" s="2"/>
      <c r="KG944" s="2"/>
      <c r="KH944" s="2"/>
      <c r="KI944" s="2"/>
      <c r="KJ944" s="2"/>
      <c r="KL944" s="2"/>
      <c r="KM944" s="2"/>
      <c r="KN944" s="2"/>
      <c r="KO944" s="2"/>
      <c r="KP944" s="2"/>
      <c r="KQ944" s="2"/>
      <c r="KR944" s="2"/>
      <c r="KS944" s="2"/>
      <c r="KT944" s="2"/>
      <c r="KU944" s="2"/>
      <c r="KV944" s="2"/>
      <c r="KW944" s="2"/>
      <c r="KX944" s="2"/>
      <c r="KY944" s="2"/>
      <c r="KZ944" s="2"/>
      <c r="LA944" s="2"/>
      <c r="LB944" s="2"/>
      <c r="LC944" s="2"/>
      <c r="LD944" s="2"/>
      <c r="LE944" s="2"/>
      <c r="LF944" s="2"/>
      <c r="LG944" s="2"/>
      <c r="LH944" s="2"/>
      <c r="LI944" s="2"/>
      <c r="LJ944" s="2"/>
      <c r="LK944" s="2"/>
      <c r="LL944" s="2"/>
      <c r="LM944" s="2"/>
      <c r="LN944" s="2"/>
      <c r="LO944" s="2"/>
      <c r="LP944" s="2"/>
      <c r="LQ944" s="2"/>
      <c r="LR944" s="2"/>
      <c r="LS944" s="2"/>
      <c r="LT944" s="2"/>
      <c r="LU944" s="2"/>
      <c r="LV944" s="2"/>
      <c r="LW944" s="2"/>
      <c r="LX944" s="2"/>
      <c r="LY944" s="2"/>
      <c r="LZ944" s="2"/>
      <c r="MA944" s="2"/>
      <c r="MB944" s="2"/>
      <c r="MC944" s="2"/>
      <c r="MD944" s="2"/>
      <c r="ME944" s="2"/>
      <c r="MF944" s="2"/>
      <c r="MG944" s="2"/>
      <c r="MH944" s="2"/>
      <c r="MI944" s="2"/>
      <c r="MJ944" s="2"/>
      <c r="MK944" s="2"/>
      <c r="ML944" s="2"/>
      <c r="MM944" s="2"/>
      <c r="MN944" s="2"/>
      <c r="MO944" s="2"/>
      <c r="MP944" s="2"/>
      <c r="MQ944" s="2"/>
      <c r="MR944" s="2"/>
      <c r="MS944" s="2"/>
      <c r="MT944" s="2"/>
      <c r="MU944" s="2"/>
      <c r="MV944" s="2"/>
      <c r="MW944" s="2"/>
      <c r="MX944" s="2"/>
      <c r="MY944" s="2"/>
      <c r="MZ944" s="2"/>
      <c r="NA944" s="2"/>
      <c r="NB944" s="2"/>
      <c r="NC944" s="2"/>
      <c r="ND944" s="2"/>
      <c r="NE944" s="2"/>
      <c r="NF944" s="2"/>
      <c r="NG944" s="2"/>
      <c r="NH944" s="2"/>
      <c r="NI944" s="2"/>
      <c r="NJ944" s="2"/>
      <c r="NK944" s="2"/>
      <c r="NL944" s="2"/>
      <c r="NM944" s="2"/>
      <c r="NN944" s="2"/>
      <c r="NO944" s="2"/>
      <c r="NP944" s="2"/>
      <c r="NQ944" s="2"/>
      <c r="NR944" s="2"/>
      <c r="NS944" s="2"/>
      <c r="NT944" s="2"/>
      <c r="NU944" s="2"/>
      <c r="NV944" s="2"/>
      <c r="NW944" s="2"/>
      <c r="NX944" s="2"/>
      <c r="NY944" s="2"/>
      <c r="NZ944" s="2"/>
      <c r="OA944" s="2"/>
      <c r="OB944" s="2"/>
      <c r="OC944" s="2"/>
      <c r="OD944" s="2"/>
      <c r="OE944" s="2"/>
      <c r="OF944" s="2"/>
      <c r="OG944" s="2"/>
      <c r="OH944" s="2"/>
      <c r="OI944" s="2"/>
      <c r="OJ944" s="2"/>
      <c r="OK944" s="2"/>
      <c r="OL944" s="2"/>
      <c r="OM944" s="2"/>
      <c r="ON944" s="2"/>
      <c r="OO944" s="2"/>
      <c r="OP944" s="2"/>
      <c r="OQ944" s="2"/>
      <c r="OR944" s="2"/>
      <c r="OS944" s="2"/>
      <c r="OT944" s="2"/>
      <c r="OU944" s="2"/>
      <c r="OV944" s="2"/>
      <c r="OW944" s="2"/>
      <c r="OX944" s="2"/>
      <c r="OY944" s="2"/>
      <c r="OZ944" s="2"/>
      <c r="PA944" s="2"/>
      <c r="PB944" s="2"/>
      <c r="PC944" s="2"/>
      <c r="PD944" s="2"/>
      <c r="PE944" s="2"/>
      <c r="PF944" s="2"/>
      <c r="PG944" s="2"/>
      <c r="PH944" s="2"/>
      <c r="PI944" s="2"/>
      <c r="PJ944" s="2"/>
      <c r="PK944" s="2"/>
      <c r="PL944" s="2"/>
      <c r="PM944" s="2"/>
      <c r="PN944" s="2"/>
      <c r="PO944" s="2"/>
      <c r="PP944" s="2"/>
      <c r="PQ944" s="2"/>
      <c r="PR944" s="2"/>
      <c r="PS944" s="2"/>
      <c r="PT944" s="2"/>
      <c r="PU944" s="2"/>
      <c r="PV944" s="2"/>
      <c r="PW944" s="2"/>
      <c r="PX944" s="2"/>
    </row>
    <row r="945" spans="1:440" ht="14.25" customHeight="1">
      <c r="A945" s="2"/>
      <c r="B945" s="166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2"/>
      <c r="FO945" s="2"/>
      <c r="FP945" s="2"/>
      <c r="FQ945" s="2"/>
      <c r="FR945" s="2"/>
      <c r="FS945" s="2"/>
      <c r="FT945" s="2"/>
      <c r="FU945" s="2"/>
      <c r="FV945" s="2"/>
      <c r="FW945" s="2"/>
      <c r="FX945" s="2"/>
      <c r="FY945" s="2"/>
      <c r="FZ945" s="2"/>
      <c r="GA945" s="2"/>
      <c r="GB945" s="2"/>
      <c r="GC945" s="2"/>
      <c r="GD945" s="2"/>
      <c r="GE945" s="2"/>
      <c r="GF945" s="2"/>
      <c r="GG945" s="2"/>
      <c r="GH945" s="2"/>
      <c r="GI945" s="2"/>
      <c r="GJ945" s="2"/>
      <c r="GK945" s="2"/>
      <c r="GL945" s="2"/>
      <c r="GM945" s="2"/>
      <c r="GN945" s="2"/>
      <c r="GO945" s="2"/>
      <c r="GP945" s="2"/>
      <c r="GQ945" s="2"/>
      <c r="GR945" s="2"/>
      <c r="GS945" s="2"/>
      <c r="GT945" s="2"/>
      <c r="GU945" s="2"/>
      <c r="GV945" s="2"/>
      <c r="GW945" s="2"/>
      <c r="GX945" s="2"/>
      <c r="GY945" s="2"/>
      <c r="GZ945" s="2"/>
      <c r="HA945" s="2"/>
      <c r="HB945" s="2"/>
      <c r="HC945" s="2"/>
      <c r="HD945" s="2"/>
      <c r="HE945" s="2"/>
      <c r="HF945" s="2"/>
      <c r="HG945" s="2"/>
      <c r="HH945" s="2"/>
      <c r="HI945" s="2"/>
      <c r="HJ945" s="2"/>
      <c r="HK945" s="2"/>
      <c r="HL945" s="2"/>
      <c r="HM945" s="2"/>
      <c r="HN945" s="2"/>
      <c r="HO945" s="2"/>
      <c r="HP945" s="2"/>
      <c r="HR945" s="2"/>
      <c r="HS945" s="2"/>
      <c r="HT945" s="2"/>
      <c r="HU945" s="2"/>
      <c r="HV945" s="2"/>
      <c r="HW945" s="2"/>
      <c r="HX945" s="2"/>
      <c r="HY945" s="2"/>
      <c r="HZ945" s="2"/>
      <c r="IA945" s="2"/>
      <c r="IB945" s="2"/>
      <c r="IC945" s="2"/>
      <c r="ID945" s="2"/>
      <c r="IE945" s="2"/>
      <c r="IF945" s="2"/>
      <c r="IG945" s="2"/>
      <c r="IH945" s="2"/>
      <c r="II945" s="2"/>
      <c r="IJ945" s="2"/>
      <c r="IK945" s="2"/>
      <c r="IL945" s="2"/>
      <c r="IM945" s="2"/>
      <c r="IN945" s="2"/>
      <c r="IO945" s="2"/>
      <c r="IP945" s="2"/>
      <c r="IQ945" s="2"/>
      <c r="IR945" s="2"/>
      <c r="IS945" s="2"/>
      <c r="IT945" s="2"/>
      <c r="IU945" s="2"/>
      <c r="IV945" s="2"/>
      <c r="IW945" s="2"/>
      <c r="IX945" s="2"/>
      <c r="IY945" s="2"/>
      <c r="IZ945" s="2"/>
      <c r="JA945" s="2"/>
      <c r="JB945" s="2"/>
      <c r="JC945" s="2"/>
      <c r="JD945" s="2"/>
      <c r="JE945" s="2"/>
      <c r="JF945" s="2"/>
      <c r="JG945" s="2"/>
      <c r="JH945" s="2"/>
      <c r="JI945" s="2"/>
      <c r="JJ945" s="2"/>
      <c r="JK945" s="2"/>
      <c r="JL945" s="2"/>
      <c r="JM945" s="2"/>
      <c r="JN945" s="2"/>
      <c r="JO945" s="2"/>
      <c r="JP945" s="2"/>
      <c r="JQ945" s="2"/>
      <c r="JR945" s="2"/>
      <c r="JS945" s="2"/>
      <c r="JT945" s="2"/>
      <c r="JU945" s="2"/>
      <c r="JV945" s="2"/>
      <c r="JW945" s="2"/>
      <c r="JX945" s="2"/>
      <c r="JY945" s="2"/>
      <c r="JZ945" s="2"/>
      <c r="KA945" s="2"/>
      <c r="KB945" s="2"/>
      <c r="KC945" s="2"/>
      <c r="KD945" s="2"/>
      <c r="KE945" s="2"/>
      <c r="KF945" s="2"/>
      <c r="KG945" s="2"/>
      <c r="KH945" s="2"/>
      <c r="KI945" s="2"/>
      <c r="KJ945" s="2"/>
      <c r="KL945" s="2"/>
      <c r="KM945" s="2"/>
      <c r="KN945" s="2"/>
      <c r="KO945" s="2"/>
      <c r="KP945" s="2"/>
      <c r="KQ945" s="2"/>
      <c r="KR945" s="2"/>
      <c r="KS945" s="2"/>
      <c r="KT945" s="2"/>
      <c r="KU945" s="2"/>
      <c r="KV945" s="2"/>
      <c r="KW945" s="2"/>
      <c r="KX945" s="2"/>
      <c r="KY945" s="2"/>
      <c r="KZ945" s="2"/>
      <c r="LA945" s="2"/>
      <c r="LB945" s="2"/>
      <c r="LC945" s="2"/>
      <c r="LD945" s="2"/>
      <c r="LE945" s="2"/>
      <c r="LF945" s="2"/>
      <c r="LG945" s="2"/>
      <c r="LH945" s="2"/>
      <c r="LI945" s="2"/>
      <c r="LJ945" s="2"/>
      <c r="LK945" s="2"/>
      <c r="LL945" s="2"/>
      <c r="LM945" s="2"/>
      <c r="LN945" s="2"/>
      <c r="LO945" s="2"/>
      <c r="LP945" s="2"/>
      <c r="LQ945" s="2"/>
      <c r="LR945" s="2"/>
      <c r="LS945" s="2"/>
      <c r="LT945" s="2"/>
      <c r="LU945" s="2"/>
      <c r="LV945" s="2"/>
      <c r="LW945" s="2"/>
      <c r="LX945" s="2"/>
      <c r="LY945" s="2"/>
      <c r="LZ945" s="2"/>
      <c r="MA945" s="2"/>
      <c r="MB945" s="2"/>
      <c r="MC945" s="2"/>
      <c r="MD945" s="2"/>
      <c r="ME945" s="2"/>
      <c r="MF945" s="2"/>
      <c r="MG945" s="2"/>
      <c r="MH945" s="2"/>
      <c r="MI945" s="2"/>
      <c r="MJ945" s="2"/>
      <c r="MK945" s="2"/>
      <c r="ML945" s="2"/>
      <c r="MM945" s="2"/>
      <c r="MN945" s="2"/>
      <c r="MO945" s="2"/>
      <c r="MP945" s="2"/>
      <c r="MQ945" s="2"/>
      <c r="MR945" s="2"/>
      <c r="MS945" s="2"/>
      <c r="MT945" s="2"/>
      <c r="MU945" s="2"/>
      <c r="MV945" s="2"/>
      <c r="MW945" s="2"/>
      <c r="MX945" s="2"/>
      <c r="MY945" s="2"/>
      <c r="MZ945" s="2"/>
      <c r="NA945" s="2"/>
      <c r="NB945" s="2"/>
      <c r="NC945" s="2"/>
      <c r="ND945" s="2"/>
      <c r="NE945" s="2"/>
      <c r="NF945" s="2"/>
      <c r="NG945" s="2"/>
      <c r="NH945" s="2"/>
      <c r="NI945" s="2"/>
      <c r="NJ945" s="2"/>
      <c r="NK945" s="2"/>
      <c r="NL945" s="2"/>
      <c r="NM945" s="2"/>
      <c r="NN945" s="2"/>
      <c r="NO945" s="2"/>
      <c r="NP945" s="2"/>
      <c r="NQ945" s="2"/>
      <c r="NR945" s="2"/>
      <c r="NS945" s="2"/>
      <c r="NT945" s="2"/>
      <c r="NU945" s="2"/>
      <c r="NV945" s="2"/>
      <c r="NW945" s="2"/>
      <c r="NX945" s="2"/>
      <c r="NY945" s="2"/>
      <c r="NZ945" s="2"/>
      <c r="OA945" s="2"/>
      <c r="OB945" s="2"/>
      <c r="OC945" s="2"/>
      <c r="OD945" s="2"/>
      <c r="OE945" s="2"/>
      <c r="OF945" s="2"/>
      <c r="OG945" s="2"/>
      <c r="OH945" s="2"/>
      <c r="OI945" s="2"/>
      <c r="OJ945" s="2"/>
      <c r="OK945" s="2"/>
      <c r="OL945" s="2"/>
      <c r="OM945" s="2"/>
      <c r="ON945" s="2"/>
      <c r="OO945" s="2"/>
      <c r="OP945" s="2"/>
      <c r="OQ945" s="2"/>
      <c r="OR945" s="2"/>
      <c r="OS945" s="2"/>
      <c r="OT945" s="2"/>
      <c r="OU945" s="2"/>
      <c r="OV945" s="2"/>
      <c r="OW945" s="2"/>
      <c r="OX945" s="2"/>
      <c r="OY945" s="2"/>
      <c r="OZ945" s="2"/>
      <c r="PA945" s="2"/>
      <c r="PB945" s="2"/>
      <c r="PC945" s="2"/>
      <c r="PD945" s="2"/>
      <c r="PE945" s="2"/>
      <c r="PF945" s="2"/>
      <c r="PG945" s="2"/>
      <c r="PH945" s="2"/>
      <c r="PI945" s="2"/>
      <c r="PJ945" s="2"/>
      <c r="PK945" s="2"/>
      <c r="PL945" s="2"/>
      <c r="PM945" s="2"/>
      <c r="PN945" s="2"/>
      <c r="PO945" s="2"/>
      <c r="PP945" s="2"/>
      <c r="PQ945" s="2"/>
      <c r="PR945" s="2"/>
      <c r="PS945" s="2"/>
      <c r="PT945" s="2"/>
      <c r="PU945" s="2"/>
      <c r="PV945" s="2"/>
      <c r="PW945" s="2"/>
      <c r="PX945" s="2"/>
    </row>
    <row r="946" spans="1:440" ht="14.25" customHeight="1">
      <c r="A946" s="2"/>
      <c r="B946" s="166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2"/>
      <c r="FO946" s="2"/>
      <c r="FP946" s="2"/>
      <c r="FQ946" s="2"/>
      <c r="FR946" s="2"/>
      <c r="FS946" s="2"/>
      <c r="FT946" s="2"/>
      <c r="FU946" s="2"/>
      <c r="FV946" s="2"/>
      <c r="FW946" s="2"/>
      <c r="FX946" s="2"/>
      <c r="FY946" s="2"/>
      <c r="FZ946" s="2"/>
      <c r="GA946" s="2"/>
      <c r="GB946" s="2"/>
      <c r="GC946" s="2"/>
      <c r="GD946" s="2"/>
      <c r="GE946" s="2"/>
      <c r="GF946" s="2"/>
      <c r="GG946" s="2"/>
      <c r="GH946" s="2"/>
      <c r="GI946" s="2"/>
      <c r="GJ946" s="2"/>
      <c r="GK946" s="2"/>
      <c r="GL946" s="2"/>
      <c r="GM946" s="2"/>
      <c r="GN946" s="2"/>
      <c r="GO946" s="2"/>
      <c r="GP946" s="2"/>
      <c r="GQ946" s="2"/>
      <c r="GR946" s="2"/>
      <c r="GS946" s="2"/>
      <c r="GT946" s="2"/>
      <c r="GU946" s="2"/>
      <c r="GV946" s="2"/>
      <c r="GW946" s="2"/>
      <c r="GX946" s="2"/>
      <c r="GY946" s="2"/>
      <c r="GZ946" s="2"/>
      <c r="HA946" s="2"/>
      <c r="HB946" s="2"/>
      <c r="HC946" s="2"/>
      <c r="HD946" s="2"/>
      <c r="HE946" s="2"/>
      <c r="HF946" s="2"/>
      <c r="HG946" s="2"/>
      <c r="HH946" s="2"/>
      <c r="HI946" s="2"/>
      <c r="HJ946" s="2"/>
      <c r="HK946" s="2"/>
      <c r="HL946" s="2"/>
      <c r="HM946" s="2"/>
      <c r="HN946" s="2"/>
      <c r="HO946" s="2"/>
      <c r="HP946" s="2"/>
      <c r="HR946" s="2"/>
      <c r="HS946" s="2"/>
      <c r="HT946" s="2"/>
      <c r="HU946" s="2"/>
      <c r="HV946" s="2"/>
      <c r="HW946" s="2"/>
      <c r="HX946" s="2"/>
      <c r="HY946" s="2"/>
      <c r="HZ946" s="2"/>
      <c r="IA946" s="2"/>
      <c r="IB946" s="2"/>
      <c r="IC946" s="2"/>
      <c r="ID946" s="2"/>
      <c r="IE946" s="2"/>
      <c r="IF946" s="2"/>
      <c r="IG946" s="2"/>
      <c r="IH946" s="2"/>
      <c r="II946" s="2"/>
      <c r="IJ946" s="2"/>
      <c r="IK946" s="2"/>
      <c r="IL946" s="2"/>
      <c r="IM946" s="2"/>
      <c r="IN946" s="2"/>
      <c r="IO946" s="2"/>
      <c r="IP946" s="2"/>
      <c r="IQ946" s="2"/>
      <c r="IR946" s="2"/>
      <c r="IS946" s="2"/>
      <c r="IT946" s="2"/>
      <c r="IU946" s="2"/>
      <c r="IV946" s="2"/>
      <c r="IW946" s="2"/>
      <c r="IX946" s="2"/>
      <c r="IY946" s="2"/>
      <c r="IZ946" s="2"/>
      <c r="JA946" s="2"/>
      <c r="JB946" s="2"/>
      <c r="JC946" s="2"/>
      <c r="JD946" s="2"/>
      <c r="JE946" s="2"/>
      <c r="JF946" s="2"/>
      <c r="JG946" s="2"/>
      <c r="JH946" s="2"/>
      <c r="JI946" s="2"/>
      <c r="JJ946" s="2"/>
      <c r="JK946" s="2"/>
      <c r="JL946" s="2"/>
      <c r="JM946" s="2"/>
      <c r="JN946" s="2"/>
      <c r="JO946" s="2"/>
      <c r="JP946" s="2"/>
      <c r="JQ946" s="2"/>
      <c r="JR946" s="2"/>
      <c r="JS946" s="2"/>
      <c r="JT946" s="2"/>
      <c r="JU946" s="2"/>
      <c r="JV946" s="2"/>
      <c r="JW946" s="2"/>
      <c r="JX946" s="2"/>
      <c r="JY946" s="2"/>
      <c r="JZ946" s="2"/>
      <c r="KA946" s="2"/>
      <c r="KB946" s="2"/>
      <c r="KC946" s="2"/>
      <c r="KD946" s="2"/>
      <c r="KE946" s="2"/>
      <c r="KF946" s="2"/>
      <c r="KG946" s="2"/>
      <c r="KH946" s="2"/>
      <c r="KI946" s="2"/>
      <c r="KJ946" s="2"/>
      <c r="KL946" s="2"/>
      <c r="KM946" s="2"/>
      <c r="KN946" s="2"/>
      <c r="KO946" s="2"/>
      <c r="KP946" s="2"/>
      <c r="KQ946" s="2"/>
      <c r="KR946" s="2"/>
      <c r="KS946" s="2"/>
      <c r="KT946" s="2"/>
      <c r="KU946" s="2"/>
      <c r="KV946" s="2"/>
      <c r="KW946" s="2"/>
      <c r="KX946" s="2"/>
      <c r="KY946" s="2"/>
      <c r="KZ946" s="2"/>
      <c r="LA946" s="2"/>
      <c r="LB946" s="2"/>
      <c r="LC946" s="2"/>
      <c r="LD946" s="2"/>
      <c r="LE946" s="2"/>
      <c r="LF946" s="2"/>
      <c r="LG946" s="2"/>
      <c r="LH946" s="2"/>
      <c r="LI946" s="2"/>
      <c r="LJ946" s="2"/>
      <c r="LK946" s="2"/>
      <c r="LL946" s="2"/>
      <c r="LM946" s="2"/>
      <c r="LN946" s="2"/>
      <c r="LO946" s="2"/>
      <c r="LP946" s="2"/>
      <c r="LQ946" s="2"/>
      <c r="LR946" s="2"/>
      <c r="LS946" s="2"/>
      <c r="LT946" s="2"/>
      <c r="LU946" s="2"/>
      <c r="LV946" s="2"/>
      <c r="LW946" s="2"/>
      <c r="LX946" s="2"/>
      <c r="LY946" s="2"/>
      <c r="LZ946" s="2"/>
      <c r="MA946" s="2"/>
      <c r="MB946" s="2"/>
      <c r="MC946" s="2"/>
      <c r="MD946" s="2"/>
      <c r="ME946" s="2"/>
      <c r="MF946" s="2"/>
      <c r="MG946" s="2"/>
      <c r="MH946" s="2"/>
      <c r="MI946" s="2"/>
      <c r="MJ946" s="2"/>
      <c r="MK946" s="2"/>
      <c r="ML946" s="2"/>
      <c r="MM946" s="2"/>
      <c r="MN946" s="2"/>
      <c r="MO946" s="2"/>
      <c r="MP946" s="2"/>
      <c r="MQ946" s="2"/>
      <c r="MR946" s="2"/>
      <c r="MS946" s="2"/>
      <c r="MT946" s="2"/>
      <c r="MU946" s="2"/>
      <c r="MV946" s="2"/>
      <c r="MW946" s="2"/>
      <c r="MX946" s="2"/>
      <c r="MY946" s="2"/>
      <c r="MZ946" s="2"/>
      <c r="NA946" s="2"/>
      <c r="NB946" s="2"/>
      <c r="NC946" s="2"/>
      <c r="ND946" s="2"/>
      <c r="NE946" s="2"/>
      <c r="NF946" s="2"/>
      <c r="NG946" s="2"/>
      <c r="NH946" s="2"/>
      <c r="NI946" s="2"/>
      <c r="NJ946" s="2"/>
      <c r="NK946" s="2"/>
      <c r="NL946" s="2"/>
      <c r="NM946" s="2"/>
      <c r="NN946" s="2"/>
      <c r="NO946" s="2"/>
      <c r="NP946" s="2"/>
      <c r="NQ946" s="2"/>
      <c r="NR946" s="2"/>
      <c r="NS946" s="2"/>
      <c r="NT946" s="2"/>
      <c r="NU946" s="2"/>
      <c r="NV946" s="2"/>
      <c r="NW946" s="2"/>
      <c r="NX946" s="2"/>
      <c r="NY946" s="2"/>
      <c r="NZ946" s="2"/>
      <c r="OA946" s="2"/>
      <c r="OB946" s="2"/>
      <c r="OC946" s="2"/>
      <c r="OD946" s="2"/>
      <c r="OE946" s="2"/>
      <c r="OF946" s="2"/>
      <c r="OG946" s="2"/>
      <c r="OH946" s="2"/>
      <c r="OI946" s="2"/>
      <c r="OJ946" s="2"/>
      <c r="OK946" s="2"/>
      <c r="OL946" s="2"/>
      <c r="OM946" s="2"/>
      <c r="ON946" s="2"/>
      <c r="OO946" s="2"/>
      <c r="OP946" s="2"/>
      <c r="OQ946" s="2"/>
      <c r="OR946" s="2"/>
      <c r="OS946" s="2"/>
      <c r="OT946" s="2"/>
      <c r="OU946" s="2"/>
      <c r="OV946" s="2"/>
      <c r="OW946" s="2"/>
      <c r="OX946" s="2"/>
      <c r="OY946" s="2"/>
      <c r="OZ946" s="2"/>
      <c r="PA946" s="2"/>
      <c r="PB946" s="2"/>
      <c r="PC946" s="2"/>
      <c r="PD946" s="2"/>
      <c r="PE946" s="2"/>
      <c r="PF946" s="2"/>
      <c r="PG946" s="2"/>
      <c r="PH946" s="2"/>
      <c r="PI946" s="2"/>
      <c r="PJ946" s="2"/>
      <c r="PK946" s="2"/>
      <c r="PL946" s="2"/>
      <c r="PM946" s="2"/>
      <c r="PN946" s="2"/>
      <c r="PO946" s="2"/>
      <c r="PP946" s="2"/>
      <c r="PQ946" s="2"/>
      <c r="PR946" s="2"/>
      <c r="PS946" s="2"/>
      <c r="PT946" s="2"/>
      <c r="PU946" s="2"/>
      <c r="PV946" s="2"/>
      <c r="PW946" s="2"/>
      <c r="PX946" s="2"/>
    </row>
    <row r="947" spans="1:440" ht="14.25" customHeight="1">
      <c r="A947" s="2"/>
      <c r="B947" s="166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2"/>
      <c r="FP947" s="2"/>
      <c r="FQ947" s="2"/>
      <c r="FR947" s="2"/>
      <c r="FS947" s="2"/>
      <c r="FT947" s="2"/>
      <c r="FU947" s="2"/>
      <c r="FV947" s="2"/>
      <c r="FW947" s="2"/>
      <c r="FX947" s="2"/>
      <c r="FY947" s="2"/>
      <c r="FZ947" s="2"/>
      <c r="GA947" s="2"/>
      <c r="GB947" s="2"/>
      <c r="GC947" s="2"/>
      <c r="GD947" s="2"/>
      <c r="GE947" s="2"/>
      <c r="GF947" s="2"/>
      <c r="GG947" s="2"/>
      <c r="GH947" s="2"/>
      <c r="GI947" s="2"/>
      <c r="GJ947" s="2"/>
      <c r="GK947" s="2"/>
      <c r="GL947" s="2"/>
      <c r="GM947" s="2"/>
      <c r="GN947" s="2"/>
      <c r="GO947" s="2"/>
      <c r="GP947" s="2"/>
      <c r="GQ947" s="2"/>
      <c r="GR947" s="2"/>
      <c r="GS947" s="2"/>
      <c r="GT947" s="2"/>
      <c r="GU947" s="2"/>
      <c r="GV947" s="2"/>
      <c r="GW947" s="2"/>
      <c r="GX947" s="2"/>
      <c r="GY947" s="2"/>
      <c r="GZ947" s="2"/>
      <c r="HA947" s="2"/>
      <c r="HB947" s="2"/>
      <c r="HC947" s="2"/>
      <c r="HD947" s="2"/>
      <c r="HE947" s="2"/>
      <c r="HF947" s="2"/>
      <c r="HG947" s="2"/>
      <c r="HH947" s="2"/>
      <c r="HI947" s="2"/>
      <c r="HJ947" s="2"/>
      <c r="HK947" s="2"/>
      <c r="HL947" s="2"/>
      <c r="HM947" s="2"/>
      <c r="HN947" s="2"/>
      <c r="HO947" s="2"/>
      <c r="HP947" s="2"/>
      <c r="HR947" s="2"/>
      <c r="HS947" s="2"/>
      <c r="HT947" s="2"/>
      <c r="HU947" s="2"/>
      <c r="HV947" s="2"/>
      <c r="HW947" s="2"/>
      <c r="HX947" s="2"/>
      <c r="HY947" s="2"/>
      <c r="HZ947" s="2"/>
      <c r="IA947" s="2"/>
      <c r="IB947" s="2"/>
      <c r="IC947" s="2"/>
      <c r="ID947" s="2"/>
      <c r="IE947" s="2"/>
      <c r="IF947" s="2"/>
      <c r="IG947" s="2"/>
      <c r="IH947" s="2"/>
      <c r="II947" s="2"/>
      <c r="IJ947" s="2"/>
      <c r="IK947" s="2"/>
      <c r="IL947" s="2"/>
      <c r="IM947" s="2"/>
      <c r="IN947" s="2"/>
      <c r="IO947" s="2"/>
      <c r="IP947" s="2"/>
      <c r="IQ947" s="2"/>
      <c r="IR947" s="2"/>
      <c r="IS947" s="2"/>
      <c r="IT947" s="2"/>
      <c r="IU947" s="2"/>
      <c r="IV947" s="2"/>
      <c r="IW947" s="2"/>
      <c r="IX947" s="2"/>
      <c r="IY947" s="2"/>
      <c r="IZ947" s="2"/>
      <c r="JA947" s="2"/>
      <c r="JB947" s="2"/>
      <c r="JC947" s="2"/>
      <c r="JD947" s="2"/>
      <c r="JE947" s="2"/>
      <c r="JF947" s="2"/>
      <c r="JG947" s="2"/>
      <c r="JH947" s="2"/>
      <c r="JI947" s="2"/>
      <c r="JJ947" s="2"/>
      <c r="JK947" s="2"/>
      <c r="JL947" s="2"/>
      <c r="JM947" s="2"/>
      <c r="JN947" s="2"/>
      <c r="JO947" s="2"/>
      <c r="JP947" s="2"/>
      <c r="JQ947" s="2"/>
      <c r="JR947" s="2"/>
      <c r="JS947" s="2"/>
      <c r="JT947" s="2"/>
      <c r="JU947" s="2"/>
      <c r="JV947" s="2"/>
      <c r="JW947" s="2"/>
      <c r="JX947" s="2"/>
      <c r="JY947" s="2"/>
      <c r="JZ947" s="2"/>
      <c r="KA947" s="2"/>
      <c r="KB947" s="2"/>
      <c r="KC947" s="2"/>
      <c r="KD947" s="2"/>
      <c r="KE947" s="2"/>
      <c r="KF947" s="2"/>
      <c r="KG947" s="2"/>
      <c r="KH947" s="2"/>
      <c r="KI947" s="2"/>
      <c r="KJ947" s="2"/>
      <c r="KL947" s="2"/>
      <c r="KM947" s="2"/>
      <c r="KN947" s="2"/>
      <c r="KO947" s="2"/>
      <c r="KP947" s="2"/>
      <c r="KQ947" s="2"/>
      <c r="KR947" s="2"/>
      <c r="KS947" s="2"/>
      <c r="KT947" s="2"/>
      <c r="KU947" s="2"/>
      <c r="KV947" s="2"/>
      <c r="KW947" s="2"/>
      <c r="KX947" s="2"/>
      <c r="KY947" s="2"/>
      <c r="KZ947" s="2"/>
      <c r="LA947" s="2"/>
      <c r="LB947" s="2"/>
      <c r="LC947" s="2"/>
      <c r="LD947" s="2"/>
      <c r="LE947" s="2"/>
      <c r="LF947" s="2"/>
      <c r="LG947" s="2"/>
      <c r="LH947" s="2"/>
      <c r="LI947" s="2"/>
      <c r="LJ947" s="2"/>
      <c r="LK947" s="2"/>
      <c r="LL947" s="2"/>
      <c r="LM947" s="2"/>
      <c r="LN947" s="2"/>
      <c r="LO947" s="2"/>
      <c r="LP947" s="2"/>
      <c r="LQ947" s="2"/>
      <c r="LR947" s="2"/>
      <c r="LS947" s="2"/>
      <c r="LT947" s="2"/>
      <c r="LU947" s="2"/>
      <c r="LV947" s="2"/>
      <c r="LW947" s="2"/>
      <c r="LX947" s="2"/>
      <c r="LY947" s="2"/>
      <c r="LZ947" s="2"/>
      <c r="MA947" s="2"/>
      <c r="MB947" s="2"/>
      <c r="MC947" s="2"/>
      <c r="MD947" s="2"/>
      <c r="ME947" s="2"/>
      <c r="MF947" s="2"/>
      <c r="MG947" s="2"/>
      <c r="MH947" s="2"/>
      <c r="MI947" s="2"/>
      <c r="MJ947" s="2"/>
      <c r="MK947" s="2"/>
      <c r="ML947" s="2"/>
      <c r="MM947" s="2"/>
      <c r="MN947" s="2"/>
      <c r="MO947" s="2"/>
      <c r="MP947" s="2"/>
      <c r="MQ947" s="2"/>
      <c r="MR947" s="2"/>
      <c r="MS947" s="2"/>
      <c r="MT947" s="2"/>
      <c r="MU947" s="2"/>
      <c r="MV947" s="2"/>
      <c r="MW947" s="2"/>
      <c r="MX947" s="2"/>
      <c r="MY947" s="2"/>
      <c r="MZ947" s="2"/>
      <c r="NA947" s="2"/>
      <c r="NB947" s="2"/>
      <c r="NC947" s="2"/>
      <c r="ND947" s="2"/>
      <c r="NE947" s="2"/>
      <c r="NF947" s="2"/>
      <c r="NG947" s="2"/>
      <c r="NH947" s="2"/>
      <c r="NI947" s="2"/>
      <c r="NJ947" s="2"/>
      <c r="NK947" s="2"/>
      <c r="NL947" s="2"/>
      <c r="NM947" s="2"/>
      <c r="NN947" s="2"/>
      <c r="NO947" s="2"/>
      <c r="NP947" s="2"/>
      <c r="NQ947" s="2"/>
      <c r="NR947" s="2"/>
      <c r="NS947" s="2"/>
      <c r="NT947" s="2"/>
      <c r="NU947" s="2"/>
      <c r="NV947" s="2"/>
      <c r="NW947" s="2"/>
      <c r="NX947" s="2"/>
      <c r="NY947" s="2"/>
      <c r="NZ947" s="2"/>
      <c r="OA947" s="2"/>
      <c r="OB947" s="2"/>
      <c r="OC947" s="2"/>
      <c r="OD947" s="2"/>
      <c r="OE947" s="2"/>
      <c r="OF947" s="2"/>
      <c r="OG947" s="2"/>
      <c r="OH947" s="2"/>
      <c r="OI947" s="2"/>
      <c r="OJ947" s="2"/>
      <c r="OK947" s="2"/>
      <c r="OL947" s="2"/>
      <c r="OM947" s="2"/>
      <c r="ON947" s="2"/>
      <c r="OO947" s="2"/>
      <c r="OP947" s="2"/>
      <c r="OQ947" s="2"/>
      <c r="OR947" s="2"/>
      <c r="OS947" s="2"/>
      <c r="OT947" s="2"/>
      <c r="OU947" s="2"/>
      <c r="OV947" s="2"/>
      <c r="OW947" s="2"/>
      <c r="OX947" s="2"/>
      <c r="OY947" s="2"/>
      <c r="OZ947" s="2"/>
      <c r="PA947" s="2"/>
      <c r="PB947" s="2"/>
      <c r="PC947" s="2"/>
      <c r="PD947" s="2"/>
      <c r="PE947" s="2"/>
      <c r="PF947" s="2"/>
      <c r="PG947" s="2"/>
      <c r="PH947" s="2"/>
      <c r="PI947" s="2"/>
      <c r="PJ947" s="2"/>
      <c r="PK947" s="2"/>
      <c r="PL947" s="2"/>
      <c r="PM947" s="2"/>
      <c r="PN947" s="2"/>
      <c r="PO947" s="2"/>
      <c r="PP947" s="2"/>
      <c r="PQ947" s="2"/>
      <c r="PR947" s="2"/>
      <c r="PS947" s="2"/>
      <c r="PT947" s="2"/>
      <c r="PU947" s="2"/>
      <c r="PV947" s="2"/>
      <c r="PW947" s="2"/>
      <c r="PX947" s="2"/>
    </row>
    <row r="948" spans="1:440" ht="14.25" customHeight="1">
      <c r="A948" s="2"/>
      <c r="B948" s="166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2"/>
      <c r="FO948" s="2"/>
      <c r="FP948" s="2"/>
      <c r="FQ948" s="2"/>
      <c r="FR948" s="2"/>
      <c r="FS948" s="2"/>
      <c r="FT948" s="2"/>
      <c r="FU948" s="2"/>
      <c r="FV948" s="2"/>
      <c r="FW948" s="2"/>
      <c r="FX948" s="2"/>
      <c r="FY948" s="2"/>
      <c r="FZ948" s="2"/>
      <c r="GA948" s="2"/>
      <c r="GB948" s="2"/>
      <c r="GC948" s="2"/>
      <c r="GD948" s="2"/>
      <c r="GE948" s="2"/>
      <c r="GF948" s="2"/>
      <c r="GG948" s="2"/>
      <c r="GH948" s="2"/>
      <c r="GI948" s="2"/>
      <c r="GJ948" s="2"/>
      <c r="GK948" s="2"/>
      <c r="GL948" s="2"/>
      <c r="GM948" s="2"/>
      <c r="GN948" s="2"/>
      <c r="GO948" s="2"/>
      <c r="GP948" s="2"/>
      <c r="GQ948" s="2"/>
      <c r="GR948" s="2"/>
      <c r="GS948" s="2"/>
      <c r="GT948" s="2"/>
      <c r="GU948" s="2"/>
      <c r="GV948" s="2"/>
      <c r="GW948" s="2"/>
      <c r="GX948" s="2"/>
      <c r="GY948" s="2"/>
      <c r="GZ948" s="2"/>
      <c r="HA948" s="2"/>
      <c r="HB948" s="2"/>
      <c r="HC948" s="2"/>
      <c r="HD948" s="2"/>
      <c r="HE948" s="2"/>
      <c r="HF948" s="2"/>
      <c r="HG948" s="2"/>
      <c r="HH948" s="2"/>
      <c r="HI948" s="2"/>
      <c r="HJ948" s="2"/>
      <c r="HK948" s="2"/>
      <c r="HL948" s="2"/>
      <c r="HM948" s="2"/>
      <c r="HN948" s="2"/>
      <c r="HO948" s="2"/>
      <c r="HP948" s="2"/>
      <c r="HR948" s="2"/>
      <c r="HS948" s="2"/>
      <c r="HT948" s="2"/>
      <c r="HU948" s="2"/>
      <c r="HV948" s="2"/>
      <c r="HW948" s="2"/>
      <c r="HX948" s="2"/>
      <c r="HY948" s="2"/>
      <c r="HZ948" s="2"/>
      <c r="IA948" s="2"/>
      <c r="IB948" s="2"/>
      <c r="IC948" s="2"/>
      <c r="ID948" s="2"/>
      <c r="IE948" s="2"/>
      <c r="IF948" s="2"/>
      <c r="IG948" s="2"/>
      <c r="IH948" s="2"/>
      <c r="II948" s="2"/>
      <c r="IJ948" s="2"/>
      <c r="IK948" s="2"/>
      <c r="IL948" s="2"/>
      <c r="IM948" s="2"/>
      <c r="IN948" s="2"/>
      <c r="IO948" s="2"/>
      <c r="IP948" s="2"/>
      <c r="IQ948" s="2"/>
      <c r="IR948" s="2"/>
      <c r="IS948" s="2"/>
      <c r="IT948" s="2"/>
      <c r="IU948" s="2"/>
      <c r="IV948" s="2"/>
      <c r="IW948" s="2"/>
      <c r="IX948" s="2"/>
      <c r="IY948" s="2"/>
      <c r="IZ948" s="2"/>
      <c r="JA948" s="2"/>
      <c r="JB948" s="2"/>
      <c r="JC948" s="2"/>
      <c r="JD948" s="2"/>
      <c r="JE948" s="2"/>
      <c r="JF948" s="2"/>
      <c r="JG948" s="2"/>
      <c r="JH948" s="2"/>
      <c r="JI948" s="2"/>
      <c r="JJ948" s="2"/>
      <c r="JK948" s="2"/>
      <c r="JL948" s="2"/>
      <c r="JM948" s="2"/>
      <c r="JN948" s="2"/>
      <c r="JO948" s="2"/>
      <c r="JP948" s="2"/>
      <c r="JQ948" s="2"/>
      <c r="JR948" s="2"/>
      <c r="JS948" s="2"/>
      <c r="JT948" s="2"/>
      <c r="JU948" s="2"/>
      <c r="JV948" s="2"/>
      <c r="JW948" s="2"/>
      <c r="JX948" s="2"/>
      <c r="JY948" s="2"/>
      <c r="JZ948" s="2"/>
      <c r="KA948" s="2"/>
      <c r="KB948" s="2"/>
      <c r="KC948" s="2"/>
      <c r="KD948" s="2"/>
      <c r="KE948" s="2"/>
      <c r="KF948" s="2"/>
      <c r="KG948" s="2"/>
      <c r="KH948" s="2"/>
      <c r="KI948" s="2"/>
      <c r="KJ948" s="2"/>
      <c r="KL948" s="2"/>
      <c r="KM948" s="2"/>
      <c r="KN948" s="2"/>
      <c r="KO948" s="2"/>
      <c r="KP948" s="2"/>
      <c r="KQ948" s="2"/>
      <c r="KR948" s="2"/>
      <c r="KS948" s="2"/>
      <c r="KT948" s="2"/>
      <c r="KU948" s="2"/>
      <c r="KV948" s="2"/>
      <c r="KW948" s="2"/>
      <c r="KX948" s="2"/>
      <c r="KY948" s="2"/>
      <c r="KZ948" s="2"/>
      <c r="LA948" s="2"/>
      <c r="LB948" s="2"/>
      <c r="LC948" s="2"/>
      <c r="LD948" s="2"/>
      <c r="LE948" s="2"/>
      <c r="LF948" s="2"/>
      <c r="LG948" s="2"/>
      <c r="LH948" s="2"/>
      <c r="LI948" s="2"/>
      <c r="LJ948" s="2"/>
      <c r="LK948" s="2"/>
      <c r="LL948" s="2"/>
      <c r="LM948" s="2"/>
      <c r="LN948" s="2"/>
      <c r="LO948" s="2"/>
      <c r="LP948" s="2"/>
      <c r="LQ948" s="2"/>
      <c r="LR948" s="2"/>
      <c r="LS948" s="2"/>
      <c r="LT948" s="2"/>
      <c r="LU948" s="2"/>
      <c r="LV948" s="2"/>
      <c r="LW948" s="2"/>
      <c r="LX948" s="2"/>
      <c r="LY948" s="2"/>
      <c r="LZ948" s="2"/>
      <c r="MA948" s="2"/>
      <c r="MB948" s="2"/>
      <c r="MC948" s="2"/>
      <c r="MD948" s="2"/>
      <c r="ME948" s="2"/>
      <c r="MF948" s="2"/>
      <c r="MG948" s="2"/>
      <c r="MH948" s="2"/>
      <c r="MI948" s="2"/>
      <c r="MJ948" s="2"/>
      <c r="MK948" s="2"/>
      <c r="ML948" s="2"/>
      <c r="MM948" s="2"/>
      <c r="MN948" s="2"/>
      <c r="MO948" s="2"/>
      <c r="MP948" s="2"/>
      <c r="MQ948" s="2"/>
      <c r="MR948" s="2"/>
      <c r="MS948" s="2"/>
      <c r="MT948" s="2"/>
      <c r="MU948" s="2"/>
      <c r="MV948" s="2"/>
      <c r="MW948" s="2"/>
      <c r="MX948" s="2"/>
      <c r="MY948" s="2"/>
      <c r="MZ948" s="2"/>
      <c r="NA948" s="2"/>
      <c r="NB948" s="2"/>
      <c r="NC948" s="2"/>
      <c r="ND948" s="2"/>
      <c r="NE948" s="2"/>
      <c r="NF948" s="2"/>
      <c r="NG948" s="2"/>
      <c r="NH948" s="2"/>
      <c r="NI948" s="2"/>
      <c r="NJ948" s="2"/>
      <c r="NK948" s="2"/>
      <c r="NL948" s="2"/>
      <c r="NM948" s="2"/>
      <c r="NN948" s="2"/>
      <c r="NO948" s="2"/>
      <c r="NP948" s="2"/>
      <c r="NQ948" s="2"/>
      <c r="NR948" s="2"/>
      <c r="NS948" s="2"/>
      <c r="NT948" s="2"/>
      <c r="NU948" s="2"/>
      <c r="NV948" s="2"/>
      <c r="NW948" s="2"/>
      <c r="NX948" s="2"/>
      <c r="NY948" s="2"/>
      <c r="NZ948" s="2"/>
      <c r="OA948" s="2"/>
      <c r="OB948" s="2"/>
      <c r="OC948" s="2"/>
      <c r="OD948" s="2"/>
      <c r="OE948" s="2"/>
      <c r="OF948" s="2"/>
      <c r="OG948" s="2"/>
      <c r="OH948" s="2"/>
      <c r="OI948" s="2"/>
      <c r="OJ948" s="2"/>
      <c r="OK948" s="2"/>
      <c r="OL948" s="2"/>
      <c r="OM948" s="2"/>
      <c r="ON948" s="2"/>
      <c r="OO948" s="2"/>
      <c r="OP948" s="2"/>
      <c r="OQ948" s="2"/>
      <c r="OR948" s="2"/>
      <c r="OS948" s="2"/>
      <c r="OT948" s="2"/>
      <c r="OU948" s="2"/>
      <c r="OV948" s="2"/>
      <c r="OW948" s="2"/>
      <c r="OX948" s="2"/>
      <c r="OY948" s="2"/>
      <c r="OZ948" s="2"/>
      <c r="PA948" s="2"/>
      <c r="PB948" s="2"/>
      <c r="PC948" s="2"/>
      <c r="PD948" s="2"/>
      <c r="PE948" s="2"/>
      <c r="PF948" s="2"/>
      <c r="PG948" s="2"/>
      <c r="PH948" s="2"/>
      <c r="PI948" s="2"/>
      <c r="PJ948" s="2"/>
      <c r="PK948" s="2"/>
      <c r="PL948" s="2"/>
      <c r="PM948" s="2"/>
      <c r="PN948" s="2"/>
      <c r="PO948" s="2"/>
      <c r="PP948" s="2"/>
      <c r="PQ948" s="2"/>
      <c r="PR948" s="2"/>
      <c r="PS948" s="2"/>
      <c r="PT948" s="2"/>
      <c r="PU948" s="2"/>
      <c r="PV948" s="2"/>
      <c r="PW948" s="2"/>
      <c r="PX948" s="2"/>
    </row>
    <row r="949" spans="1:440" ht="14.25" customHeight="1">
      <c r="A949" s="2"/>
      <c r="B949" s="166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  <c r="FT949" s="2"/>
      <c r="FU949" s="2"/>
      <c r="FV949" s="2"/>
      <c r="FW949" s="2"/>
      <c r="FX949" s="2"/>
      <c r="FY949" s="2"/>
      <c r="FZ949" s="2"/>
      <c r="GA949" s="2"/>
      <c r="GB949" s="2"/>
      <c r="GC949" s="2"/>
      <c r="GD949" s="2"/>
      <c r="GE949" s="2"/>
      <c r="GF949" s="2"/>
      <c r="GG949" s="2"/>
      <c r="GH949" s="2"/>
      <c r="GI949" s="2"/>
      <c r="GJ949" s="2"/>
      <c r="GK949" s="2"/>
      <c r="GL949" s="2"/>
      <c r="GM949" s="2"/>
      <c r="GN949" s="2"/>
      <c r="GO949" s="2"/>
      <c r="GP949" s="2"/>
      <c r="GQ949" s="2"/>
      <c r="GR949" s="2"/>
      <c r="GS949" s="2"/>
      <c r="GT949" s="2"/>
      <c r="GU949" s="2"/>
      <c r="GV949" s="2"/>
      <c r="GW949" s="2"/>
      <c r="GX949" s="2"/>
      <c r="GY949" s="2"/>
      <c r="GZ949" s="2"/>
      <c r="HA949" s="2"/>
      <c r="HB949" s="2"/>
      <c r="HC949" s="2"/>
      <c r="HD949" s="2"/>
      <c r="HE949" s="2"/>
      <c r="HF949" s="2"/>
      <c r="HG949" s="2"/>
      <c r="HH949" s="2"/>
      <c r="HI949" s="2"/>
      <c r="HJ949" s="2"/>
      <c r="HK949" s="2"/>
      <c r="HL949" s="2"/>
      <c r="HM949" s="2"/>
      <c r="HN949" s="2"/>
      <c r="HO949" s="2"/>
      <c r="HP949" s="2"/>
      <c r="HR949" s="2"/>
      <c r="HS949" s="2"/>
      <c r="HT949" s="2"/>
      <c r="HU949" s="2"/>
      <c r="HV949" s="2"/>
      <c r="HW949" s="2"/>
      <c r="HX949" s="2"/>
      <c r="HY949" s="2"/>
      <c r="HZ949" s="2"/>
      <c r="IA949" s="2"/>
      <c r="IB949" s="2"/>
      <c r="IC949" s="2"/>
      <c r="ID949" s="2"/>
      <c r="IE949" s="2"/>
      <c r="IF949" s="2"/>
      <c r="IG949" s="2"/>
      <c r="IH949" s="2"/>
      <c r="II949" s="2"/>
      <c r="IJ949" s="2"/>
      <c r="IK949" s="2"/>
      <c r="IL949" s="2"/>
      <c r="IM949" s="2"/>
      <c r="IN949" s="2"/>
      <c r="IO949" s="2"/>
      <c r="IP949" s="2"/>
      <c r="IQ949" s="2"/>
      <c r="IR949" s="2"/>
      <c r="IS949" s="2"/>
      <c r="IT949" s="2"/>
      <c r="IU949" s="2"/>
      <c r="IV949" s="2"/>
      <c r="IW949" s="2"/>
      <c r="IX949" s="2"/>
      <c r="IY949" s="2"/>
      <c r="IZ949" s="2"/>
      <c r="JA949" s="2"/>
      <c r="JB949" s="2"/>
      <c r="JC949" s="2"/>
      <c r="JD949" s="2"/>
      <c r="JE949" s="2"/>
      <c r="JF949" s="2"/>
      <c r="JG949" s="2"/>
      <c r="JH949" s="2"/>
      <c r="JI949" s="2"/>
      <c r="JJ949" s="2"/>
      <c r="JK949" s="2"/>
      <c r="JL949" s="2"/>
      <c r="JM949" s="2"/>
      <c r="JN949" s="2"/>
      <c r="JO949" s="2"/>
      <c r="JP949" s="2"/>
      <c r="JQ949" s="2"/>
      <c r="JR949" s="2"/>
      <c r="JS949" s="2"/>
      <c r="JT949" s="2"/>
      <c r="JU949" s="2"/>
      <c r="JV949" s="2"/>
      <c r="JW949" s="2"/>
      <c r="JX949" s="2"/>
      <c r="JY949" s="2"/>
      <c r="JZ949" s="2"/>
      <c r="KA949" s="2"/>
      <c r="KB949" s="2"/>
      <c r="KC949" s="2"/>
      <c r="KD949" s="2"/>
      <c r="KE949" s="2"/>
      <c r="KF949" s="2"/>
      <c r="KG949" s="2"/>
      <c r="KH949" s="2"/>
      <c r="KI949" s="2"/>
      <c r="KJ949" s="2"/>
      <c r="KL949" s="2"/>
      <c r="KM949" s="2"/>
      <c r="KN949" s="2"/>
      <c r="KO949" s="2"/>
      <c r="KP949" s="2"/>
      <c r="KQ949" s="2"/>
      <c r="KR949" s="2"/>
      <c r="KS949" s="2"/>
      <c r="KT949" s="2"/>
      <c r="KU949" s="2"/>
      <c r="KV949" s="2"/>
      <c r="KW949" s="2"/>
      <c r="KX949" s="2"/>
      <c r="KY949" s="2"/>
      <c r="KZ949" s="2"/>
      <c r="LA949" s="2"/>
      <c r="LB949" s="2"/>
      <c r="LC949" s="2"/>
      <c r="LD949" s="2"/>
      <c r="LE949" s="2"/>
      <c r="LF949" s="2"/>
      <c r="LG949" s="2"/>
      <c r="LH949" s="2"/>
      <c r="LI949" s="2"/>
      <c r="LJ949" s="2"/>
      <c r="LK949" s="2"/>
      <c r="LL949" s="2"/>
      <c r="LM949" s="2"/>
      <c r="LN949" s="2"/>
      <c r="LO949" s="2"/>
      <c r="LP949" s="2"/>
      <c r="LQ949" s="2"/>
      <c r="LR949" s="2"/>
      <c r="LS949" s="2"/>
      <c r="LT949" s="2"/>
      <c r="LU949" s="2"/>
      <c r="LV949" s="2"/>
      <c r="LW949" s="2"/>
      <c r="LX949" s="2"/>
      <c r="LY949" s="2"/>
      <c r="LZ949" s="2"/>
      <c r="MA949" s="2"/>
      <c r="MB949" s="2"/>
      <c r="MC949" s="2"/>
      <c r="MD949" s="2"/>
      <c r="ME949" s="2"/>
      <c r="MF949" s="2"/>
      <c r="MG949" s="2"/>
      <c r="MH949" s="2"/>
      <c r="MI949" s="2"/>
      <c r="MJ949" s="2"/>
      <c r="MK949" s="2"/>
      <c r="ML949" s="2"/>
      <c r="MM949" s="2"/>
      <c r="MN949" s="2"/>
      <c r="MO949" s="2"/>
      <c r="MP949" s="2"/>
      <c r="MQ949" s="2"/>
      <c r="MR949" s="2"/>
      <c r="MS949" s="2"/>
      <c r="MT949" s="2"/>
      <c r="MU949" s="2"/>
      <c r="MV949" s="2"/>
      <c r="MW949" s="2"/>
      <c r="MX949" s="2"/>
      <c r="MY949" s="2"/>
      <c r="MZ949" s="2"/>
      <c r="NA949" s="2"/>
      <c r="NB949" s="2"/>
      <c r="NC949" s="2"/>
      <c r="ND949" s="2"/>
      <c r="NE949" s="2"/>
      <c r="NF949" s="2"/>
      <c r="NG949" s="2"/>
      <c r="NH949" s="2"/>
      <c r="NI949" s="2"/>
      <c r="NJ949" s="2"/>
      <c r="NK949" s="2"/>
      <c r="NL949" s="2"/>
      <c r="NM949" s="2"/>
      <c r="NN949" s="2"/>
      <c r="NO949" s="2"/>
      <c r="NP949" s="2"/>
      <c r="NQ949" s="2"/>
      <c r="NR949" s="2"/>
      <c r="NS949" s="2"/>
      <c r="NT949" s="2"/>
      <c r="NU949" s="2"/>
      <c r="NV949" s="2"/>
      <c r="NW949" s="2"/>
      <c r="NX949" s="2"/>
      <c r="NY949" s="2"/>
      <c r="NZ949" s="2"/>
      <c r="OA949" s="2"/>
      <c r="OB949" s="2"/>
      <c r="OC949" s="2"/>
      <c r="OD949" s="2"/>
      <c r="OE949" s="2"/>
      <c r="OF949" s="2"/>
      <c r="OG949" s="2"/>
      <c r="OH949" s="2"/>
      <c r="OI949" s="2"/>
      <c r="OJ949" s="2"/>
      <c r="OK949" s="2"/>
      <c r="OL949" s="2"/>
      <c r="OM949" s="2"/>
      <c r="ON949" s="2"/>
      <c r="OO949" s="2"/>
      <c r="OP949" s="2"/>
      <c r="OQ949" s="2"/>
      <c r="OR949" s="2"/>
      <c r="OS949" s="2"/>
      <c r="OT949" s="2"/>
      <c r="OU949" s="2"/>
      <c r="OV949" s="2"/>
      <c r="OW949" s="2"/>
      <c r="OX949" s="2"/>
      <c r="OY949" s="2"/>
      <c r="OZ949" s="2"/>
      <c r="PA949" s="2"/>
      <c r="PB949" s="2"/>
      <c r="PC949" s="2"/>
      <c r="PD949" s="2"/>
      <c r="PE949" s="2"/>
      <c r="PF949" s="2"/>
      <c r="PG949" s="2"/>
      <c r="PH949" s="2"/>
      <c r="PI949" s="2"/>
      <c r="PJ949" s="2"/>
      <c r="PK949" s="2"/>
      <c r="PL949" s="2"/>
      <c r="PM949" s="2"/>
      <c r="PN949" s="2"/>
      <c r="PO949" s="2"/>
      <c r="PP949" s="2"/>
      <c r="PQ949" s="2"/>
      <c r="PR949" s="2"/>
      <c r="PS949" s="2"/>
      <c r="PT949" s="2"/>
      <c r="PU949" s="2"/>
      <c r="PV949" s="2"/>
      <c r="PW949" s="2"/>
      <c r="PX949" s="2"/>
    </row>
    <row r="950" spans="1:440" ht="14.25" customHeight="1">
      <c r="A950" s="2"/>
      <c r="B950" s="166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  <c r="FT950" s="2"/>
      <c r="FU950" s="2"/>
      <c r="FV950" s="2"/>
      <c r="FW950" s="2"/>
      <c r="FX950" s="2"/>
      <c r="FY950" s="2"/>
      <c r="FZ950" s="2"/>
      <c r="GA950" s="2"/>
      <c r="GB950" s="2"/>
      <c r="GC950" s="2"/>
      <c r="GD950" s="2"/>
      <c r="GE950" s="2"/>
      <c r="GF950" s="2"/>
      <c r="GG950" s="2"/>
      <c r="GH950" s="2"/>
      <c r="GI950" s="2"/>
      <c r="GJ950" s="2"/>
      <c r="GK950" s="2"/>
      <c r="GL950" s="2"/>
      <c r="GM950" s="2"/>
      <c r="GN950" s="2"/>
      <c r="GO950" s="2"/>
      <c r="GP950" s="2"/>
      <c r="GQ950" s="2"/>
      <c r="GR950" s="2"/>
      <c r="GS950" s="2"/>
      <c r="GT950" s="2"/>
      <c r="GU950" s="2"/>
      <c r="GV950" s="2"/>
      <c r="GW950" s="2"/>
      <c r="GX950" s="2"/>
      <c r="GY950" s="2"/>
      <c r="GZ950" s="2"/>
      <c r="HA950" s="2"/>
      <c r="HB950" s="2"/>
      <c r="HC950" s="2"/>
      <c r="HD950" s="2"/>
      <c r="HE950" s="2"/>
      <c r="HF950" s="2"/>
      <c r="HG950" s="2"/>
      <c r="HH950" s="2"/>
      <c r="HI950" s="2"/>
      <c r="HJ950" s="2"/>
      <c r="HK950" s="2"/>
      <c r="HL950" s="2"/>
      <c r="HM950" s="2"/>
      <c r="HN950" s="2"/>
      <c r="HO950" s="2"/>
      <c r="HP950" s="2"/>
      <c r="HR950" s="2"/>
      <c r="HS950" s="2"/>
      <c r="HT950" s="2"/>
      <c r="HU950" s="2"/>
      <c r="HV950" s="2"/>
      <c r="HW950" s="2"/>
      <c r="HX950" s="2"/>
      <c r="HY950" s="2"/>
      <c r="HZ950" s="2"/>
      <c r="IA950" s="2"/>
      <c r="IB950" s="2"/>
      <c r="IC950" s="2"/>
      <c r="ID950" s="2"/>
      <c r="IE950" s="2"/>
      <c r="IF950" s="2"/>
      <c r="IG950" s="2"/>
      <c r="IH950" s="2"/>
      <c r="II950" s="2"/>
      <c r="IJ950" s="2"/>
      <c r="IK950" s="2"/>
      <c r="IL950" s="2"/>
      <c r="IM950" s="2"/>
      <c r="IN950" s="2"/>
      <c r="IO950" s="2"/>
      <c r="IP950" s="2"/>
      <c r="IQ950" s="2"/>
      <c r="IR950" s="2"/>
      <c r="IS950" s="2"/>
      <c r="IT950" s="2"/>
      <c r="IU950" s="2"/>
      <c r="IV950" s="2"/>
      <c r="IW950" s="2"/>
      <c r="IX950" s="2"/>
      <c r="IY950" s="2"/>
      <c r="IZ950" s="2"/>
      <c r="JA950" s="2"/>
      <c r="JB950" s="2"/>
      <c r="JC950" s="2"/>
      <c r="JD950" s="2"/>
      <c r="JE950" s="2"/>
      <c r="JF950" s="2"/>
      <c r="JG950" s="2"/>
      <c r="JH950" s="2"/>
      <c r="JI950" s="2"/>
      <c r="JJ950" s="2"/>
      <c r="JK950" s="2"/>
      <c r="JL950" s="2"/>
      <c r="JM950" s="2"/>
      <c r="JN950" s="2"/>
      <c r="JO950" s="2"/>
      <c r="JP950" s="2"/>
      <c r="JQ950" s="2"/>
      <c r="JR950" s="2"/>
      <c r="JS950" s="2"/>
      <c r="JT950" s="2"/>
      <c r="JU950" s="2"/>
      <c r="JV950" s="2"/>
      <c r="JW950" s="2"/>
      <c r="JX950" s="2"/>
      <c r="JY950" s="2"/>
      <c r="JZ950" s="2"/>
      <c r="KA950" s="2"/>
      <c r="KB950" s="2"/>
      <c r="KC950" s="2"/>
      <c r="KD950" s="2"/>
      <c r="KE950" s="2"/>
      <c r="KF950" s="2"/>
      <c r="KG950" s="2"/>
      <c r="KH950" s="2"/>
      <c r="KI950" s="2"/>
      <c r="KJ950" s="2"/>
      <c r="KL950" s="2"/>
      <c r="KM950" s="2"/>
      <c r="KN950" s="2"/>
      <c r="KO950" s="2"/>
      <c r="KP950" s="2"/>
      <c r="KQ950" s="2"/>
      <c r="KR950" s="2"/>
      <c r="KS950" s="2"/>
      <c r="KT950" s="2"/>
      <c r="KU950" s="2"/>
      <c r="KV950" s="2"/>
      <c r="KW950" s="2"/>
      <c r="KX950" s="2"/>
      <c r="KY950" s="2"/>
      <c r="KZ950" s="2"/>
      <c r="LA950" s="2"/>
      <c r="LB950" s="2"/>
      <c r="LC950" s="2"/>
      <c r="LD950" s="2"/>
      <c r="LE950" s="2"/>
      <c r="LF950" s="2"/>
      <c r="LG950" s="2"/>
      <c r="LH950" s="2"/>
      <c r="LI950" s="2"/>
      <c r="LJ950" s="2"/>
      <c r="LK950" s="2"/>
      <c r="LL950" s="2"/>
      <c r="LM950" s="2"/>
      <c r="LN950" s="2"/>
      <c r="LO950" s="2"/>
      <c r="LP950" s="2"/>
      <c r="LQ950" s="2"/>
      <c r="LR950" s="2"/>
      <c r="LS950" s="2"/>
      <c r="LT950" s="2"/>
      <c r="LU950" s="2"/>
      <c r="LV950" s="2"/>
      <c r="LW950" s="2"/>
      <c r="LX950" s="2"/>
      <c r="LY950" s="2"/>
      <c r="LZ950" s="2"/>
      <c r="MA950" s="2"/>
      <c r="MB950" s="2"/>
      <c r="MC950" s="2"/>
      <c r="MD950" s="2"/>
      <c r="ME950" s="2"/>
      <c r="MF950" s="2"/>
      <c r="MG950" s="2"/>
      <c r="MH950" s="2"/>
      <c r="MI950" s="2"/>
      <c r="MJ950" s="2"/>
      <c r="MK950" s="2"/>
      <c r="ML950" s="2"/>
      <c r="MM950" s="2"/>
      <c r="MN950" s="2"/>
      <c r="MO950" s="2"/>
      <c r="MP950" s="2"/>
      <c r="MQ950" s="2"/>
      <c r="MR950" s="2"/>
      <c r="MS950" s="2"/>
      <c r="MT950" s="2"/>
      <c r="MU950" s="2"/>
      <c r="MV950" s="2"/>
      <c r="MW950" s="2"/>
      <c r="MX950" s="2"/>
      <c r="MY950" s="2"/>
      <c r="MZ950" s="2"/>
      <c r="NA950" s="2"/>
      <c r="NB950" s="2"/>
      <c r="NC950" s="2"/>
      <c r="ND950" s="2"/>
      <c r="NE950" s="2"/>
      <c r="NF950" s="2"/>
      <c r="NG950" s="2"/>
      <c r="NH950" s="2"/>
      <c r="NI950" s="2"/>
      <c r="NJ950" s="2"/>
      <c r="NK950" s="2"/>
      <c r="NL950" s="2"/>
      <c r="NM950" s="2"/>
      <c r="NN950" s="2"/>
      <c r="NO950" s="2"/>
      <c r="NP950" s="2"/>
      <c r="NQ950" s="2"/>
      <c r="NR950" s="2"/>
      <c r="NS950" s="2"/>
      <c r="NT950" s="2"/>
      <c r="NU950" s="2"/>
      <c r="NV950" s="2"/>
      <c r="NW950" s="2"/>
      <c r="NX950" s="2"/>
      <c r="NY950" s="2"/>
      <c r="NZ950" s="2"/>
      <c r="OA950" s="2"/>
      <c r="OB950" s="2"/>
      <c r="OC950" s="2"/>
      <c r="OD950" s="2"/>
      <c r="OE950" s="2"/>
      <c r="OF950" s="2"/>
      <c r="OG950" s="2"/>
      <c r="OH950" s="2"/>
      <c r="OI950" s="2"/>
      <c r="OJ950" s="2"/>
      <c r="OK950" s="2"/>
      <c r="OL950" s="2"/>
      <c r="OM950" s="2"/>
      <c r="ON950" s="2"/>
      <c r="OO950" s="2"/>
      <c r="OP950" s="2"/>
      <c r="OQ950" s="2"/>
      <c r="OR950" s="2"/>
      <c r="OS950" s="2"/>
      <c r="OT950" s="2"/>
      <c r="OU950" s="2"/>
      <c r="OV950" s="2"/>
      <c r="OW950" s="2"/>
      <c r="OX950" s="2"/>
      <c r="OY950" s="2"/>
      <c r="OZ950" s="2"/>
      <c r="PA950" s="2"/>
      <c r="PB950" s="2"/>
      <c r="PC950" s="2"/>
      <c r="PD950" s="2"/>
      <c r="PE950" s="2"/>
      <c r="PF950" s="2"/>
      <c r="PG950" s="2"/>
      <c r="PH950" s="2"/>
      <c r="PI950" s="2"/>
      <c r="PJ950" s="2"/>
      <c r="PK950" s="2"/>
      <c r="PL950" s="2"/>
      <c r="PM950" s="2"/>
      <c r="PN950" s="2"/>
      <c r="PO950" s="2"/>
      <c r="PP950" s="2"/>
      <c r="PQ950" s="2"/>
      <c r="PR950" s="2"/>
      <c r="PS950" s="2"/>
      <c r="PT950" s="2"/>
      <c r="PU950" s="2"/>
      <c r="PV950" s="2"/>
      <c r="PW950" s="2"/>
      <c r="PX950" s="2"/>
    </row>
    <row r="951" spans="1:440" ht="14.25" customHeight="1">
      <c r="A951" s="2"/>
      <c r="B951" s="166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  <c r="FW951" s="2"/>
      <c r="FX951" s="2"/>
      <c r="FY951" s="2"/>
      <c r="FZ951" s="2"/>
      <c r="GA951" s="2"/>
      <c r="GB951" s="2"/>
      <c r="GC951" s="2"/>
      <c r="GD951" s="2"/>
      <c r="GE951" s="2"/>
      <c r="GF951" s="2"/>
      <c r="GG951" s="2"/>
      <c r="GH951" s="2"/>
      <c r="GI951" s="2"/>
      <c r="GJ951" s="2"/>
      <c r="GK951" s="2"/>
      <c r="GL951" s="2"/>
      <c r="GM951" s="2"/>
      <c r="GN951" s="2"/>
      <c r="GO951" s="2"/>
      <c r="GP951" s="2"/>
      <c r="GQ951" s="2"/>
      <c r="GR951" s="2"/>
      <c r="GS951" s="2"/>
      <c r="GT951" s="2"/>
      <c r="GU951" s="2"/>
      <c r="GV951" s="2"/>
      <c r="GW951" s="2"/>
      <c r="GX951" s="2"/>
      <c r="GY951" s="2"/>
      <c r="GZ951" s="2"/>
      <c r="HA951" s="2"/>
      <c r="HB951" s="2"/>
      <c r="HC951" s="2"/>
      <c r="HD951" s="2"/>
      <c r="HE951" s="2"/>
      <c r="HF951" s="2"/>
      <c r="HG951" s="2"/>
      <c r="HH951" s="2"/>
      <c r="HI951" s="2"/>
      <c r="HJ951" s="2"/>
      <c r="HK951" s="2"/>
      <c r="HL951" s="2"/>
      <c r="HM951" s="2"/>
      <c r="HN951" s="2"/>
      <c r="HO951" s="2"/>
      <c r="HP951" s="2"/>
      <c r="HR951" s="2"/>
      <c r="HS951" s="2"/>
      <c r="HT951" s="2"/>
      <c r="HU951" s="2"/>
      <c r="HV951" s="2"/>
      <c r="HW951" s="2"/>
      <c r="HX951" s="2"/>
      <c r="HY951" s="2"/>
      <c r="HZ951" s="2"/>
      <c r="IA951" s="2"/>
      <c r="IB951" s="2"/>
      <c r="IC951" s="2"/>
      <c r="ID951" s="2"/>
      <c r="IE951" s="2"/>
      <c r="IF951" s="2"/>
      <c r="IG951" s="2"/>
      <c r="IH951" s="2"/>
      <c r="II951" s="2"/>
      <c r="IJ951" s="2"/>
      <c r="IK951" s="2"/>
      <c r="IL951" s="2"/>
      <c r="IM951" s="2"/>
      <c r="IN951" s="2"/>
      <c r="IO951" s="2"/>
      <c r="IP951" s="2"/>
      <c r="IQ951" s="2"/>
      <c r="IR951" s="2"/>
      <c r="IS951" s="2"/>
      <c r="IT951" s="2"/>
      <c r="IU951" s="2"/>
      <c r="IV951" s="2"/>
      <c r="IW951" s="2"/>
      <c r="IX951" s="2"/>
      <c r="IY951" s="2"/>
      <c r="IZ951" s="2"/>
      <c r="JA951" s="2"/>
      <c r="JB951" s="2"/>
      <c r="JC951" s="2"/>
      <c r="JD951" s="2"/>
      <c r="JE951" s="2"/>
      <c r="JF951" s="2"/>
      <c r="JG951" s="2"/>
      <c r="JH951" s="2"/>
      <c r="JI951" s="2"/>
      <c r="JJ951" s="2"/>
      <c r="JK951" s="2"/>
      <c r="JL951" s="2"/>
      <c r="JM951" s="2"/>
      <c r="JN951" s="2"/>
      <c r="JO951" s="2"/>
      <c r="JP951" s="2"/>
      <c r="JQ951" s="2"/>
      <c r="JR951" s="2"/>
      <c r="JS951" s="2"/>
      <c r="JT951" s="2"/>
      <c r="JU951" s="2"/>
      <c r="JV951" s="2"/>
      <c r="JW951" s="2"/>
      <c r="JX951" s="2"/>
      <c r="JY951" s="2"/>
      <c r="JZ951" s="2"/>
      <c r="KA951" s="2"/>
      <c r="KB951" s="2"/>
      <c r="KC951" s="2"/>
      <c r="KD951" s="2"/>
      <c r="KE951" s="2"/>
      <c r="KF951" s="2"/>
      <c r="KG951" s="2"/>
      <c r="KH951" s="2"/>
      <c r="KI951" s="2"/>
      <c r="KJ951" s="2"/>
      <c r="KL951" s="2"/>
      <c r="KM951" s="2"/>
      <c r="KN951" s="2"/>
      <c r="KO951" s="2"/>
      <c r="KP951" s="2"/>
      <c r="KQ951" s="2"/>
      <c r="KR951" s="2"/>
      <c r="KS951" s="2"/>
      <c r="KT951" s="2"/>
      <c r="KU951" s="2"/>
      <c r="KV951" s="2"/>
      <c r="KW951" s="2"/>
      <c r="KX951" s="2"/>
      <c r="KY951" s="2"/>
      <c r="KZ951" s="2"/>
      <c r="LA951" s="2"/>
      <c r="LB951" s="2"/>
      <c r="LC951" s="2"/>
      <c r="LD951" s="2"/>
      <c r="LE951" s="2"/>
      <c r="LF951" s="2"/>
      <c r="LG951" s="2"/>
      <c r="LH951" s="2"/>
      <c r="LI951" s="2"/>
      <c r="LJ951" s="2"/>
      <c r="LK951" s="2"/>
      <c r="LL951" s="2"/>
      <c r="LM951" s="2"/>
      <c r="LN951" s="2"/>
      <c r="LO951" s="2"/>
      <c r="LP951" s="2"/>
      <c r="LQ951" s="2"/>
      <c r="LR951" s="2"/>
      <c r="LS951" s="2"/>
      <c r="LT951" s="2"/>
      <c r="LU951" s="2"/>
      <c r="LV951" s="2"/>
      <c r="LW951" s="2"/>
      <c r="LX951" s="2"/>
      <c r="LY951" s="2"/>
      <c r="LZ951" s="2"/>
      <c r="MA951" s="2"/>
      <c r="MB951" s="2"/>
      <c r="MC951" s="2"/>
      <c r="MD951" s="2"/>
      <c r="ME951" s="2"/>
      <c r="MF951" s="2"/>
      <c r="MG951" s="2"/>
      <c r="MH951" s="2"/>
      <c r="MI951" s="2"/>
      <c r="MJ951" s="2"/>
      <c r="MK951" s="2"/>
      <c r="ML951" s="2"/>
      <c r="MM951" s="2"/>
      <c r="MN951" s="2"/>
      <c r="MO951" s="2"/>
      <c r="MP951" s="2"/>
      <c r="MQ951" s="2"/>
      <c r="MR951" s="2"/>
      <c r="MS951" s="2"/>
      <c r="MT951" s="2"/>
      <c r="MU951" s="2"/>
      <c r="MV951" s="2"/>
      <c r="MW951" s="2"/>
      <c r="MX951" s="2"/>
      <c r="MY951" s="2"/>
      <c r="MZ951" s="2"/>
      <c r="NA951" s="2"/>
      <c r="NB951" s="2"/>
      <c r="NC951" s="2"/>
      <c r="ND951" s="2"/>
      <c r="NE951" s="2"/>
      <c r="NF951" s="2"/>
      <c r="NG951" s="2"/>
      <c r="NH951" s="2"/>
      <c r="NI951" s="2"/>
      <c r="NJ951" s="2"/>
      <c r="NK951" s="2"/>
      <c r="NL951" s="2"/>
      <c r="NM951" s="2"/>
      <c r="NN951" s="2"/>
      <c r="NO951" s="2"/>
      <c r="NP951" s="2"/>
      <c r="NQ951" s="2"/>
      <c r="NR951" s="2"/>
      <c r="NS951" s="2"/>
      <c r="NT951" s="2"/>
      <c r="NU951" s="2"/>
      <c r="NV951" s="2"/>
      <c r="NW951" s="2"/>
      <c r="NX951" s="2"/>
      <c r="NY951" s="2"/>
      <c r="NZ951" s="2"/>
      <c r="OA951" s="2"/>
      <c r="OB951" s="2"/>
      <c r="OC951" s="2"/>
      <c r="OD951" s="2"/>
      <c r="OE951" s="2"/>
      <c r="OF951" s="2"/>
      <c r="OG951" s="2"/>
      <c r="OH951" s="2"/>
      <c r="OI951" s="2"/>
      <c r="OJ951" s="2"/>
      <c r="OK951" s="2"/>
      <c r="OL951" s="2"/>
      <c r="OM951" s="2"/>
      <c r="ON951" s="2"/>
      <c r="OO951" s="2"/>
      <c r="OP951" s="2"/>
      <c r="OQ951" s="2"/>
      <c r="OR951" s="2"/>
      <c r="OS951" s="2"/>
      <c r="OT951" s="2"/>
      <c r="OU951" s="2"/>
      <c r="OV951" s="2"/>
      <c r="OW951" s="2"/>
      <c r="OX951" s="2"/>
      <c r="OY951" s="2"/>
      <c r="OZ951" s="2"/>
      <c r="PA951" s="2"/>
      <c r="PB951" s="2"/>
      <c r="PC951" s="2"/>
      <c r="PD951" s="2"/>
      <c r="PE951" s="2"/>
      <c r="PF951" s="2"/>
      <c r="PG951" s="2"/>
      <c r="PH951" s="2"/>
      <c r="PI951" s="2"/>
      <c r="PJ951" s="2"/>
      <c r="PK951" s="2"/>
      <c r="PL951" s="2"/>
      <c r="PM951" s="2"/>
      <c r="PN951" s="2"/>
      <c r="PO951" s="2"/>
      <c r="PP951" s="2"/>
      <c r="PQ951" s="2"/>
      <c r="PR951" s="2"/>
      <c r="PS951" s="2"/>
      <c r="PT951" s="2"/>
      <c r="PU951" s="2"/>
      <c r="PV951" s="2"/>
      <c r="PW951" s="2"/>
      <c r="PX951" s="2"/>
    </row>
    <row r="952" spans="1:440" ht="14.25" customHeight="1">
      <c r="A952" s="2"/>
      <c r="B952" s="166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/>
      <c r="FR952" s="2"/>
      <c r="FS952" s="2"/>
      <c r="FT952" s="2"/>
      <c r="FU952" s="2"/>
      <c r="FV952" s="2"/>
      <c r="FW952" s="2"/>
      <c r="FX952" s="2"/>
      <c r="FY952" s="2"/>
      <c r="FZ952" s="2"/>
      <c r="GA952" s="2"/>
      <c r="GB952" s="2"/>
      <c r="GC952" s="2"/>
      <c r="GD952" s="2"/>
      <c r="GE952" s="2"/>
      <c r="GF952" s="2"/>
      <c r="GG952" s="2"/>
      <c r="GH952" s="2"/>
      <c r="GI952" s="2"/>
      <c r="GJ952" s="2"/>
      <c r="GK952" s="2"/>
      <c r="GL952" s="2"/>
      <c r="GM952" s="2"/>
      <c r="GN952" s="2"/>
      <c r="GO952" s="2"/>
      <c r="GP952" s="2"/>
      <c r="GQ952" s="2"/>
      <c r="GR952" s="2"/>
      <c r="GS952" s="2"/>
      <c r="GT952" s="2"/>
      <c r="GU952" s="2"/>
      <c r="GV952" s="2"/>
      <c r="GW952" s="2"/>
      <c r="GX952" s="2"/>
      <c r="GY952" s="2"/>
      <c r="GZ952" s="2"/>
      <c r="HA952" s="2"/>
      <c r="HB952" s="2"/>
      <c r="HC952" s="2"/>
      <c r="HD952" s="2"/>
      <c r="HE952" s="2"/>
      <c r="HF952" s="2"/>
      <c r="HG952" s="2"/>
      <c r="HH952" s="2"/>
      <c r="HI952" s="2"/>
      <c r="HJ952" s="2"/>
      <c r="HK952" s="2"/>
      <c r="HL952" s="2"/>
      <c r="HM952" s="2"/>
      <c r="HN952" s="2"/>
      <c r="HO952" s="2"/>
      <c r="HP952" s="2"/>
      <c r="HR952" s="2"/>
      <c r="HS952" s="2"/>
      <c r="HT952" s="2"/>
      <c r="HU952" s="2"/>
      <c r="HV952" s="2"/>
      <c r="HW952" s="2"/>
      <c r="HX952" s="2"/>
      <c r="HY952" s="2"/>
      <c r="HZ952" s="2"/>
      <c r="IA952" s="2"/>
      <c r="IB952" s="2"/>
      <c r="IC952" s="2"/>
      <c r="ID952" s="2"/>
      <c r="IE952" s="2"/>
      <c r="IF952" s="2"/>
      <c r="IG952" s="2"/>
      <c r="IH952" s="2"/>
      <c r="II952" s="2"/>
      <c r="IJ952" s="2"/>
      <c r="IK952" s="2"/>
      <c r="IL952" s="2"/>
      <c r="IM952" s="2"/>
      <c r="IN952" s="2"/>
      <c r="IO952" s="2"/>
      <c r="IP952" s="2"/>
      <c r="IQ952" s="2"/>
      <c r="IR952" s="2"/>
      <c r="IS952" s="2"/>
      <c r="IT952" s="2"/>
      <c r="IU952" s="2"/>
      <c r="IV952" s="2"/>
      <c r="IW952" s="2"/>
      <c r="IX952" s="2"/>
      <c r="IY952" s="2"/>
      <c r="IZ952" s="2"/>
      <c r="JA952" s="2"/>
      <c r="JB952" s="2"/>
      <c r="JC952" s="2"/>
      <c r="JD952" s="2"/>
      <c r="JE952" s="2"/>
      <c r="JF952" s="2"/>
      <c r="JG952" s="2"/>
      <c r="JH952" s="2"/>
      <c r="JI952" s="2"/>
      <c r="JJ952" s="2"/>
      <c r="JK952" s="2"/>
      <c r="JL952" s="2"/>
      <c r="JM952" s="2"/>
      <c r="JN952" s="2"/>
      <c r="JO952" s="2"/>
      <c r="JP952" s="2"/>
      <c r="JQ952" s="2"/>
      <c r="JR952" s="2"/>
      <c r="JS952" s="2"/>
      <c r="JT952" s="2"/>
      <c r="JU952" s="2"/>
      <c r="JV952" s="2"/>
      <c r="JW952" s="2"/>
      <c r="JX952" s="2"/>
      <c r="JY952" s="2"/>
      <c r="JZ952" s="2"/>
      <c r="KA952" s="2"/>
      <c r="KB952" s="2"/>
      <c r="KC952" s="2"/>
      <c r="KD952" s="2"/>
      <c r="KE952" s="2"/>
      <c r="KF952" s="2"/>
      <c r="KG952" s="2"/>
      <c r="KH952" s="2"/>
      <c r="KI952" s="2"/>
      <c r="KJ952" s="2"/>
      <c r="KL952" s="2"/>
      <c r="KM952" s="2"/>
      <c r="KN952" s="2"/>
      <c r="KO952" s="2"/>
      <c r="KP952" s="2"/>
      <c r="KQ952" s="2"/>
      <c r="KR952" s="2"/>
      <c r="KS952" s="2"/>
      <c r="KT952" s="2"/>
      <c r="KU952" s="2"/>
      <c r="KV952" s="2"/>
      <c r="KW952" s="2"/>
      <c r="KX952" s="2"/>
      <c r="KY952" s="2"/>
      <c r="KZ952" s="2"/>
      <c r="LA952" s="2"/>
      <c r="LB952" s="2"/>
      <c r="LC952" s="2"/>
      <c r="LD952" s="2"/>
      <c r="LE952" s="2"/>
      <c r="LF952" s="2"/>
      <c r="LG952" s="2"/>
      <c r="LH952" s="2"/>
      <c r="LI952" s="2"/>
      <c r="LJ952" s="2"/>
      <c r="LK952" s="2"/>
      <c r="LL952" s="2"/>
      <c r="LM952" s="2"/>
      <c r="LN952" s="2"/>
      <c r="LO952" s="2"/>
      <c r="LP952" s="2"/>
      <c r="LQ952" s="2"/>
      <c r="LR952" s="2"/>
      <c r="LS952" s="2"/>
      <c r="LT952" s="2"/>
      <c r="LU952" s="2"/>
      <c r="LV952" s="2"/>
      <c r="LW952" s="2"/>
      <c r="LX952" s="2"/>
      <c r="LY952" s="2"/>
      <c r="LZ952" s="2"/>
      <c r="MA952" s="2"/>
      <c r="MB952" s="2"/>
      <c r="MC952" s="2"/>
      <c r="MD952" s="2"/>
      <c r="ME952" s="2"/>
      <c r="MF952" s="2"/>
      <c r="MG952" s="2"/>
      <c r="MH952" s="2"/>
      <c r="MI952" s="2"/>
      <c r="MJ952" s="2"/>
      <c r="MK952" s="2"/>
      <c r="ML952" s="2"/>
      <c r="MM952" s="2"/>
      <c r="MN952" s="2"/>
      <c r="MO952" s="2"/>
      <c r="MP952" s="2"/>
      <c r="MQ952" s="2"/>
      <c r="MR952" s="2"/>
      <c r="MS952" s="2"/>
      <c r="MT952" s="2"/>
      <c r="MU952" s="2"/>
      <c r="MV952" s="2"/>
      <c r="MW952" s="2"/>
      <c r="MX952" s="2"/>
      <c r="MY952" s="2"/>
      <c r="MZ952" s="2"/>
      <c r="NA952" s="2"/>
      <c r="NB952" s="2"/>
      <c r="NC952" s="2"/>
      <c r="ND952" s="2"/>
      <c r="NE952" s="2"/>
      <c r="NF952" s="2"/>
      <c r="NG952" s="2"/>
      <c r="NH952" s="2"/>
      <c r="NI952" s="2"/>
      <c r="NJ952" s="2"/>
      <c r="NK952" s="2"/>
      <c r="NL952" s="2"/>
      <c r="NM952" s="2"/>
      <c r="NN952" s="2"/>
      <c r="NO952" s="2"/>
      <c r="NP952" s="2"/>
      <c r="NQ952" s="2"/>
      <c r="NR952" s="2"/>
      <c r="NS952" s="2"/>
      <c r="NT952" s="2"/>
      <c r="NU952" s="2"/>
      <c r="NV952" s="2"/>
      <c r="NW952" s="2"/>
      <c r="NX952" s="2"/>
      <c r="NY952" s="2"/>
      <c r="NZ952" s="2"/>
      <c r="OA952" s="2"/>
      <c r="OB952" s="2"/>
      <c r="OC952" s="2"/>
      <c r="OD952" s="2"/>
      <c r="OE952" s="2"/>
      <c r="OF952" s="2"/>
      <c r="OG952" s="2"/>
      <c r="OH952" s="2"/>
      <c r="OI952" s="2"/>
      <c r="OJ952" s="2"/>
      <c r="OK952" s="2"/>
      <c r="OL952" s="2"/>
      <c r="OM952" s="2"/>
      <c r="ON952" s="2"/>
      <c r="OO952" s="2"/>
      <c r="OP952" s="2"/>
      <c r="OQ952" s="2"/>
      <c r="OR952" s="2"/>
      <c r="OS952" s="2"/>
      <c r="OT952" s="2"/>
      <c r="OU952" s="2"/>
      <c r="OV952" s="2"/>
      <c r="OW952" s="2"/>
      <c r="OX952" s="2"/>
      <c r="OY952" s="2"/>
      <c r="OZ952" s="2"/>
      <c r="PA952" s="2"/>
      <c r="PB952" s="2"/>
      <c r="PC952" s="2"/>
      <c r="PD952" s="2"/>
      <c r="PE952" s="2"/>
      <c r="PF952" s="2"/>
      <c r="PG952" s="2"/>
      <c r="PH952" s="2"/>
      <c r="PI952" s="2"/>
      <c r="PJ952" s="2"/>
      <c r="PK952" s="2"/>
      <c r="PL952" s="2"/>
      <c r="PM952" s="2"/>
      <c r="PN952" s="2"/>
      <c r="PO952" s="2"/>
      <c r="PP952" s="2"/>
      <c r="PQ952" s="2"/>
      <c r="PR952" s="2"/>
      <c r="PS952" s="2"/>
      <c r="PT952" s="2"/>
      <c r="PU952" s="2"/>
      <c r="PV952" s="2"/>
      <c r="PW952" s="2"/>
      <c r="PX952" s="2"/>
    </row>
    <row r="953" spans="1:440" ht="14.25" customHeight="1">
      <c r="A953" s="2"/>
      <c r="B953" s="166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2"/>
      <c r="FP953" s="2"/>
      <c r="FQ953" s="2"/>
      <c r="FR953" s="2"/>
      <c r="FS953" s="2"/>
      <c r="FT953" s="2"/>
      <c r="FU953" s="2"/>
      <c r="FV953" s="2"/>
      <c r="FW953" s="2"/>
      <c r="FX953" s="2"/>
      <c r="FY953" s="2"/>
      <c r="FZ953" s="2"/>
      <c r="GA953" s="2"/>
      <c r="GB953" s="2"/>
      <c r="GC953" s="2"/>
      <c r="GD953" s="2"/>
      <c r="GE953" s="2"/>
      <c r="GF953" s="2"/>
      <c r="GG953" s="2"/>
      <c r="GH953" s="2"/>
      <c r="GI953" s="2"/>
      <c r="GJ953" s="2"/>
      <c r="GK953" s="2"/>
      <c r="GL953" s="2"/>
      <c r="GM953" s="2"/>
      <c r="GN953" s="2"/>
      <c r="GO953" s="2"/>
      <c r="GP953" s="2"/>
      <c r="GQ953" s="2"/>
      <c r="GR953" s="2"/>
      <c r="GS953" s="2"/>
      <c r="GT953" s="2"/>
      <c r="GU953" s="2"/>
      <c r="GV953" s="2"/>
      <c r="GW953" s="2"/>
      <c r="GX953" s="2"/>
      <c r="GY953" s="2"/>
      <c r="GZ953" s="2"/>
      <c r="HA953" s="2"/>
      <c r="HB953" s="2"/>
      <c r="HC953" s="2"/>
      <c r="HD953" s="2"/>
      <c r="HE953" s="2"/>
      <c r="HF953" s="2"/>
      <c r="HG953" s="2"/>
      <c r="HH953" s="2"/>
      <c r="HI953" s="2"/>
      <c r="HJ953" s="2"/>
      <c r="HK953" s="2"/>
      <c r="HL953" s="2"/>
      <c r="HM953" s="2"/>
      <c r="HN953" s="2"/>
      <c r="HO953" s="2"/>
      <c r="HP953" s="2"/>
      <c r="HR953" s="2"/>
      <c r="HS953" s="2"/>
      <c r="HT953" s="2"/>
      <c r="HU953" s="2"/>
      <c r="HV953" s="2"/>
      <c r="HW953" s="2"/>
      <c r="HX953" s="2"/>
      <c r="HY953" s="2"/>
      <c r="HZ953" s="2"/>
      <c r="IA953" s="2"/>
      <c r="IB953" s="2"/>
      <c r="IC953" s="2"/>
      <c r="ID953" s="2"/>
      <c r="IE953" s="2"/>
      <c r="IF953" s="2"/>
      <c r="IG953" s="2"/>
      <c r="IH953" s="2"/>
      <c r="II953" s="2"/>
      <c r="IJ953" s="2"/>
      <c r="IK953" s="2"/>
      <c r="IL953" s="2"/>
      <c r="IM953" s="2"/>
      <c r="IN953" s="2"/>
      <c r="IO953" s="2"/>
      <c r="IP953" s="2"/>
      <c r="IQ953" s="2"/>
      <c r="IR953" s="2"/>
      <c r="IS953" s="2"/>
      <c r="IT953" s="2"/>
      <c r="IU953" s="2"/>
      <c r="IV953" s="2"/>
      <c r="IW953" s="2"/>
      <c r="IX953" s="2"/>
      <c r="IY953" s="2"/>
      <c r="IZ953" s="2"/>
      <c r="JA953" s="2"/>
      <c r="JB953" s="2"/>
      <c r="JC953" s="2"/>
      <c r="JD953" s="2"/>
      <c r="JE953" s="2"/>
      <c r="JF953" s="2"/>
      <c r="JG953" s="2"/>
      <c r="JH953" s="2"/>
      <c r="JI953" s="2"/>
      <c r="JJ953" s="2"/>
      <c r="JK953" s="2"/>
      <c r="JL953" s="2"/>
      <c r="JM953" s="2"/>
      <c r="JN953" s="2"/>
      <c r="JO953" s="2"/>
      <c r="JP953" s="2"/>
      <c r="JQ953" s="2"/>
      <c r="JR953" s="2"/>
      <c r="JS953" s="2"/>
      <c r="JT953" s="2"/>
      <c r="JU953" s="2"/>
      <c r="JV953" s="2"/>
      <c r="JW953" s="2"/>
      <c r="JX953" s="2"/>
      <c r="JY953" s="2"/>
      <c r="JZ953" s="2"/>
      <c r="KA953" s="2"/>
      <c r="KB953" s="2"/>
      <c r="KC953" s="2"/>
      <c r="KD953" s="2"/>
      <c r="KE953" s="2"/>
      <c r="KF953" s="2"/>
      <c r="KG953" s="2"/>
      <c r="KH953" s="2"/>
      <c r="KI953" s="2"/>
      <c r="KJ953" s="2"/>
      <c r="KL953" s="2"/>
      <c r="KM953" s="2"/>
      <c r="KN953" s="2"/>
      <c r="KO953" s="2"/>
      <c r="KP953" s="2"/>
      <c r="KQ953" s="2"/>
      <c r="KR953" s="2"/>
      <c r="KS953" s="2"/>
      <c r="KT953" s="2"/>
      <c r="KU953" s="2"/>
      <c r="KV953" s="2"/>
      <c r="KW953" s="2"/>
      <c r="KX953" s="2"/>
      <c r="KY953" s="2"/>
      <c r="KZ953" s="2"/>
      <c r="LA953" s="2"/>
      <c r="LB953" s="2"/>
      <c r="LC953" s="2"/>
      <c r="LD953" s="2"/>
      <c r="LE953" s="2"/>
      <c r="LF953" s="2"/>
      <c r="LG953" s="2"/>
      <c r="LH953" s="2"/>
      <c r="LI953" s="2"/>
      <c r="LJ953" s="2"/>
      <c r="LK953" s="2"/>
      <c r="LL953" s="2"/>
      <c r="LM953" s="2"/>
      <c r="LN953" s="2"/>
      <c r="LO953" s="2"/>
      <c r="LP953" s="2"/>
      <c r="LQ953" s="2"/>
      <c r="LR953" s="2"/>
      <c r="LS953" s="2"/>
      <c r="LT953" s="2"/>
      <c r="LU953" s="2"/>
      <c r="LV953" s="2"/>
      <c r="LW953" s="2"/>
      <c r="LX953" s="2"/>
      <c r="LY953" s="2"/>
      <c r="LZ953" s="2"/>
      <c r="MA953" s="2"/>
      <c r="MB953" s="2"/>
      <c r="MC953" s="2"/>
      <c r="MD953" s="2"/>
      <c r="ME953" s="2"/>
      <c r="MF953" s="2"/>
      <c r="MG953" s="2"/>
      <c r="MH953" s="2"/>
      <c r="MI953" s="2"/>
      <c r="MJ953" s="2"/>
      <c r="MK953" s="2"/>
      <c r="ML953" s="2"/>
      <c r="MM953" s="2"/>
      <c r="MN953" s="2"/>
      <c r="MO953" s="2"/>
      <c r="MP953" s="2"/>
      <c r="MQ953" s="2"/>
      <c r="MR953" s="2"/>
      <c r="MS953" s="2"/>
      <c r="MT953" s="2"/>
      <c r="MU953" s="2"/>
      <c r="MV953" s="2"/>
      <c r="MW953" s="2"/>
      <c r="MX953" s="2"/>
      <c r="MY953" s="2"/>
      <c r="MZ953" s="2"/>
      <c r="NA953" s="2"/>
      <c r="NB953" s="2"/>
      <c r="NC953" s="2"/>
      <c r="ND953" s="2"/>
      <c r="NE953" s="2"/>
      <c r="NF953" s="2"/>
      <c r="NG953" s="2"/>
      <c r="NH953" s="2"/>
      <c r="NI953" s="2"/>
      <c r="NJ953" s="2"/>
      <c r="NK953" s="2"/>
      <c r="NL953" s="2"/>
      <c r="NM953" s="2"/>
      <c r="NN953" s="2"/>
      <c r="NO953" s="2"/>
      <c r="NP953" s="2"/>
      <c r="NQ953" s="2"/>
      <c r="NR953" s="2"/>
      <c r="NS953" s="2"/>
      <c r="NT953" s="2"/>
      <c r="NU953" s="2"/>
      <c r="NV953" s="2"/>
      <c r="NW953" s="2"/>
      <c r="NX953" s="2"/>
      <c r="NY953" s="2"/>
      <c r="NZ953" s="2"/>
      <c r="OA953" s="2"/>
      <c r="OB953" s="2"/>
      <c r="OC953" s="2"/>
      <c r="OD953" s="2"/>
      <c r="OE953" s="2"/>
      <c r="OF953" s="2"/>
      <c r="OG953" s="2"/>
      <c r="OH953" s="2"/>
      <c r="OI953" s="2"/>
      <c r="OJ953" s="2"/>
      <c r="OK953" s="2"/>
      <c r="OL953" s="2"/>
      <c r="OM953" s="2"/>
      <c r="ON953" s="2"/>
      <c r="OO953" s="2"/>
      <c r="OP953" s="2"/>
      <c r="OQ953" s="2"/>
      <c r="OR953" s="2"/>
      <c r="OS953" s="2"/>
      <c r="OT953" s="2"/>
      <c r="OU953" s="2"/>
      <c r="OV953" s="2"/>
      <c r="OW953" s="2"/>
      <c r="OX953" s="2"/>
      <c r="OY953" s="2"/>
      <c r="OZ953" s="2"/>
      <c r="PA953" s="2"/>
      <c r="PB953" s="2"/>
      <c r="PC953" s="2"/>
      <c r="PD953" s="2"/>
      <c r="PE953" s="2"/>
      <c r="PF953" s="2"/>
      <c r="PG953" s="2"/>
      <c r="PH953" s="2"/>
      <c r="PI953" s="2"/>
      <c r="PJ953" s="2"/>
      <c r="PK953" s="2"/>
      <c r="PL953" s="2"/>
      <c r="PM953" s="2"/>
      <c r="PN953" s="2"/>
      <c r="PO953" s="2"/>
      <c r="PP953" s="2"/>
      <c r="PQ953" s="2"/>
      <c r="PR953" s="2"/>
      <c r="PS953" s="2"/>
      <c r="PT953" s="2"/>
      <c r="PU953" s="2"/>
      <c r="PV953" s="2"/>
      <c r="PW953" s="2"/>
      <c r="PX953" s="2"/>
    </row>
    <row r="954" spans="1:440" ht="14.25" customHeight="1">
      <c r="A954" s="2"/>
      <c r="B954" s="166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  <c r="FT954" s="2"/>
      <c r="FU954" s="2"/>
      <c r="FV954" s="2"/>
      <c r="FW954" s="2"/>
      <c r="FX954" s="2"/>
      <c r="FY954" s="2"/>
      <c r="FZ954" s="2"/>
      <c r="GA954" s="2"/>
      <c r="GB954" s="2"/>
      <c r="GC954" s="2"/>
      <c r="GD954" s="2"/>
      <c r="GE954" s="2"/>
      <c r="GF954" s="2"/>
      <c r="GG954" s="2"/>
      <c r="GH954" s="2"/>
      <c r="GI954" s="2"/>
      <c r="GJ954" s="2"/>
      <c r="GK954" s="2"/>
      <c r="GL954" s="2"/>
      <c r="GM954" s="2"/>
      <c r="GN954" s="2"/>
      <c r="GO954" s="2"/>
      <c r="GP954" s="2"/>
      <c r="GQ954" s="2"/>
      <c r="GR954" s="2"/>
      <c r="GS954" s="2"/>
      <c r="GT954" s="2"/>
      <c r="GU954" s="2"/>
      <c r="GV954" s="2"/>
      <c r="GW954" s="2"/>
      <c r="GX954" s="2"/>
      <c r="GY954" s="2"/>
      <c r="GZ954" s="2"/>
      <c r="HA954" s="2"/>
      <c r="HB954" s="2"/>
      <c r="HC954" s="2"/>
      <c r="HD954" s="2"/>
      <c r="HE954" s="2"/>
      <c r="HF954" s="2"/>
      <c r="HG954" s="2"/>
      <c r="HH954" s="2"/>
      <c r="HI954" s="2"/>
      <c r="HJ954" s="2"/>
      <c r="HK954" s="2"/>
      <c r="HL954" s="2"/>
      <c r="HM954" s="2"/>
      <c r="HN954" s="2"/>
      <c r="HO954" s="2"/>
      <c r="HP954" s="2"/>
      <c r="HR954" s="2"/>
      <c r="HS954" s="2"/>
      <c r="HT954" s="2"/>
      <c r="HU954" s="2"/>
      <c r="HV954" s="2"/>
      <c r="HW954" s="2"/>
      <c r="HX954" s="2"/>
      <c r="HY954" s="2"/>
      <c r="HZ954" s="2"/>
      <c r="IA954" s="2"/>
      <c r="IB954" s="2"/>
      <c r="IC954" s="2"/>
      <c r="ID954" s="2"/>
      <c r="IE954" s="2"/>
      <c r="IF954" s="2"/>
      <c r="IG954" s="2"/>
      <c r="IH954" s="2"/>
      <c r="II954" s="2"/>
      <c r="IJ954" s="2"/>
      <c r="IK954" s="2"/>
      <c r="IL954" s="2"/>
      <c r="IM954" s="2"/>
      <c r="IN954" s="2"/>
      <c r="IO954" s="2"/>
      <c r="IP954" s="2"/>
      <c r="IQ954" s="2"/>
      <c r="IR954" s="2"/>
      <c r="IS954" s="2"/>
      <c r="IT954" s="2"/>
      <c r="IU954" s="2"/>
      <c r="IV954" s="2"/>
      <c r="IW954" s="2"/>
      <c r="IX954" s="2"/>
      <c r="IY954" s="2"/>
      <c r="IZ954" s="2"/>
      <c r="JA954" s="2"/>
      <c r="JB954" s="2"/>
      <c r="JC954" s="2"/>
      <c r="JD954" s="2"/>
      <c r="JE954" s="2"/>
      <c r="JF954" s="2"/>
      <c r="JG954" s="2"/>
      <c r="JH954" s="2"/>
      <c r="JI954" s="2"/>
      <c r="JJ954" s="2"/>
      <c r="JK954" s="2"/>
      <c r="JL954" s="2"/>
      <c r="JM954" s="2"/>
      <c r="JN954" s="2"/>
      <c r="JO954" s="2"/>
      <c r="JP954" s="2"/>
      <c r="JQ954" s="2"/>
      <c r="JR954" s="2"/>
      <c r="JS954" s="2"/>
      <c r="JT954" s="2"/>
      <c r="JU954" s="2"/>
      <c r="JV954" s="2"/>
      <c r="JW954" s="2"/>
      <c r="JX954" s="2"/>
      <c r="JY954" s="2"/>
      <c r="JZ954" s="2"/>
      <c r="KA954" s="2"/>
      <c r="KB954" s="2"/>
      <c r="KC954" s="2"/>
      <c r="KD954" s="2"/>
      <c r="KE954" s="2"/>
      <c r="KF954" s="2"/>
      <c r="KG954" s="2"/>
      <c r="KH954" s="2"/>
      <c r="KI954" s="2"/>
      <c r="KJ954" s="2"/>
      <c r="KL954" s="2"/>
      <c r="KM954" s="2"/>
      <c r="KN954" s="2"/>
      <c r="KO954" s="2"/>
      <c r="KP954" s="2"/>
      <c r="KQ954" s="2"/>
      <c r="KR954" s="2"/>
      <c r="KS954" s="2"/>
      <c r="KT954" s="2"/>
      <c r="KU954" s="2"/>
      <c r="KV954" s="2"/>
      <c r="KW954" s="2"/>
      <c r="KX954" s="2"/>
      <c r="KY954" s="2"/>
      <c r="KZ954" s="2"/>
      <c r="LA954" s="2"/>
      <c r="LB954" s="2"/>
      <c r="LC954" s="2"/>
      <c r="LD954" s="2"/>
      <c r="LE954" s="2"/>
      <c r="LF954" s="2"/>
      <c r="LG954" s="2"/>
      <c r="LH954" s="2"/>
      <c r="LI954" s="2"/>
      <c r="LJ954" s="2"/>
      <c r="LK954" s="2"/>
      <c r="LL954" s="2"/>
      <c r="LM954" s="2"/>
      <c r="LN954" s="2"/>
      <c r="LO954" s="2"/>
      <c r="LP954" s="2"/>
      <c r="LQ954" s="2"/>
      <c r="LR954" s="2"/>
      <c r="LS954" s="2"/>
      <c r="LT954" s="2"/>
      <c r="LU954" s="2"/>
      <c r="LV954" s="2"/>
      <c r="LW954" s="2"/>
      <c r="LX954" s="2"/>
      <c r="LY954" s="2"/>
      <c r="LZ954" s="2"/>
      <c r="MA954" s="2"/>
      <c r="MB954" s="2"/>
      <c r="MC954" s="2"/>
      <c r="MD954" s="2"/>
      <c r="ME954" s="2"/>
      <c r="MF954" s="2"/>
      <c r="MG954" s="2"/>
      <c r="MH954" s="2"/>
      <c r="MI954" s="2"/>
      <c r="MJ954" s="2"/>
      <c r="MK954" s="2"/>
      <c r="ML954" s="2"/>
      <c r="MM954" s="2"/>
      <c r="MN954" s="2"/>
      <c r="MO954" s="2"/>
      <c r="MP954" s="2"/>
      <c r="MQ954" s="2"/>
      <c r="MR954" s="2"/>
      <c r="MS954" s="2"/>
      <c r="MT954" s="2"/>
      <c r="MU954" s="2"/>
      <c r="MV954" s="2"/>
      <c r="MW954" s="2"/>
      <c r="MX954" s="2"/>
      <c r="MY954" s="2"/>
      <c r="MZ954" s="2"/>
      <c r="NA954" s="2"/>
      <c r="NB954" s="2"/>
      <c r="NC954" s="2"/>
      <c r="ND954" s="2"/>
      <c r="NE954" s="2"/>
      <c r="NF954" s="2"/>
      <c r="NG954" s="2"/>
      <c r="NH954" s="2"/>
      <c r="NI954" s="2"/>
      <c r="NJ954" s="2"/>
      <c r="NK954" s="2"/>
      <c r="NL954" s="2"/>
      <c r="NM954" s="2"/>
      <c r="NN954" s="2"/>
      <c r="NO954" s="2"/>
      <c r="NP954" s="2"/>
      <c r="NQ954" s="2"/>
      <c r="NR954" s="2"/>
      <c r="NS954" s="2"/>
      <c r="NT954" s="2"/>
      <c r="NU954" s="2"/>
      <c r="NV954" s="2"/>
      <c r="NW954" s="2"/>
      <c r="NX954" s="2"/>
      <c r="NY954" s="2"/>
      <c r="NZ954" s="2"/>
      <c r="OA954" s="2"/>
      <c r="OB954" s="2"/>
      <c r="OC954" s="2"/>
      <c r="OD954" s="2"/>
      <c r="OE954" s="2"/>
      <c r="OF954" s="2"/>
      <c r="OG954" s="2"/>
      <c r="OH954" s="2"/>
      <c r="OI954" s="2"/>
      <c r="OJ954" s="2"/>
      <c r="OK954" s="2"/>
      <c r="OL954" s="2"/>
      <c r="OM954" s="2"/>
      <c r="ON954" s="2"/>
      <c r="OO954" s="2"/>
      <c r="OP954" s="2"/>
      <c r="OQ954" s="2"/>
      <c r="OR954" s="2"/>
      <c r="OS954" s="2"/>
      <c r="OT954" s="2"/>
      <c r="OU954" s="2"/>
      <c r="OV954" s="2"/>
      <c r="OW954" s="2"/>
      <c r="OX954" s="2"/>
      <c r="OY954" s="2"/>
      <c r="OZ954" s="2"/>
      <c r="PA954" s="2"/>
      <c r="PB954" s="2"/>
      <c r="PC954" s="2"/>
      <c r="PD954" s="2"/>
      <c r="PE954" s="2"/>
      <c r="PF954" s="2"/>
      <c r="PG954" s="2"/>
      <c r="PH954" s="2"/>
      <c r="PI954" s="2"/>
      <c r="PJ954" s="2"/>
      <c r="PK954" s="2"/>
      <c r="PL954" s="2"/>
      <c r="PM954" s="2"/>
      <c r="PN954" s="2"/>
      <c r="PO954" s="2"/>
      <c r="PP954" s="2"/>
      <c r="PQ954" s="2"/>
      <c r="PR954" s="2"/>
      <c r="PS954" s="2"/>
      <c r="PT954" s="2"/>
      <c r="PU954" s="2"/>
      <c r="PV954" s="2"/>
      <c r="PW954" s="2"/>
      <c r="PX954" s="2"/>
    </row>
    <row r="955" spans="1:440" ht="14.25" customHeight="1">
      <c r="A955" s="2"/>
      <c r="B955" s="166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  <c r="FT955" s="2"/>
      <c r="FU955" s="2"/>
      <c r="FV955" s="2"/>
      <c r="FW955" s="2"/>
      <c r="FX955" s="2"/>
      <c r="FY955" s="2"/>
      <c r="FZ955" s="2"/>
      <c r="GA955" s="2"/>
      <c r="GB955" s="2"/>
      <c r="GC955" s="2"/>
      <c r="GD955" s="2"/>
      <c r="GE955" s="2"/>
      <c r="GF955" s="2"/>
      <c r="GG955" s="2"/>
      <c r="GH955" s="2"/>
      <c r="GI955" s="2"/>
      <c r="GJ955" s="2"/>
      <c r="GK955" s="2"/>
      <c r="GL955" s="2"/>
      <c r="GM955" s="2"/>
      <c r="GN955" s="2"/>
      <c r="GO955" s="2"/>
      <c r="GP955" s="2"/>
      <c r="GQ955" s="2"/>
      <c r="GR955" s="2"/>
      <c r="GS955" s="2"/>
      <c r="GT955" s="2"/>
      <c r="GU955" s="2"/>
      <c r="GV955" s="2"/>
      <c r="GW955" s="2"/>
      <c r="GX955" s="2"/>
      <c r="GY955" s="2"/>
      <c r="GZ955" s="2"/>
      <c r="HA955" s="2"/>
      <c r="HB955" s="2"/>
      <c r="HC955" s="2"/>
      <c r="HD955" s="2"/>
      <c r="HE955" s="2"/>
      <c r="HF955" s="2"/>
      <c r="HG955" s="2"/>
      <c r="HH955" s="2"/>
      <c r="HI955" s="2"/>
      <c r="HJ955" s="2"/>
      <c r="HK955" s="2"/>
      <c r="HL955" s="2"/>
      <c r="HM955" s="2"/>
      <c r="HN955" s="2"/>
      <c r="HO955" s="2"/>
      <c r="HP955" s="2"/>
      <c r="HR955" s="2"/>
      <c r="HS955" s="2"/>
      <c r="HT955" s="2"/>
      <c r="HU955" s="2"/>
      <c r="HV955" s="2"/>
      <c r="HW955" s="2"/>
      <c r="HX955" s="2"/>
      <c r="HY955" s="2"/>
      <c r="HZ955" s="2"/>
      <c r="IA955" s="2"/>
      <c r="IB955" s="2"/>
      <c r="IC955" s="2"/>
      <c r="ID955" s="2"/>
      <c r="IE955" s="2"/>
      <c r="IF955" s="2"/>
      <c r="IG955" s="2"/>
      <c r="IH955" s="2"/>
      <c r="II955" s="2"/>
      <c r="IJ955" s="2"/>
      <c r="IK955" s="2"/>
      <c r="IL955" s="2"/>
      <c r="IM955" s="2"/>
      <c r="IN955" s="2"/>
      <c r="IO955" s="2"/>
      <c r="IP955" s="2"/>
      <c r="IQ955" s="2"/>
      <c r="IR955" s="2"/>
      <c r="IS955" s="2"/>
      <c r="IT955" s="2"/>
      <c r="IU955" s="2"/>
      <c r="IV955" s="2"/>
      <c r="IW955" s="2"/>
      <c r="IX955" s="2"/>
      <c r="IY955" s="2"/>
      <c r="IZ955" s="2"/>
      <c r="JA955" s="2"/>
      <c r="JB955" s="2"/>
      <c r="JC955" s="2"/>
      <c r="JD955" s="2"/>
      <c r="JE955" s="2"/>
      <c r="JF955" s="2"/>
      <c r="JG955" s="2"/>
      <c r="JH955" s="2"/>
      <c r="JI955" s="2"/>
      <c r="JJ955" s="2"/>
      <c r="JK955" s="2"/>
      <c r="JL955" s="2"/>
      <c r="JM955" s="2"/>
      <c r="JN955" s="2"/>
      <c r="JO955" s="2"/>
      <c r="JP955" s="2"/>
      <c r="JQ955" s="2"/>
      <c r="JR955" s="2"/>
      <c r="JS955" s="2"/>
      <c r="JT955" s="2"/>
      <c r="JU955" s="2"/>
      <c r="JV955" s="2"/>
      <c r="JW955" s="2"/>
      <c r="JX955" s="2"/>
      <c r="JY955" s="2"/>
      <c r="JZ955" s="2"/>
      <c r="KA955" s="2"/>
      <c r="KB955" s="2"/>
      <c r="KC955" s="2"/>
      <c r="KD955" s="2"/>
      <c r="KE955" s="2"/>
      <c r="KF955" s="2"/>
      <c r="KG955" s="2"/>
      <c r="KH955" s="2"/>
      <c r="KI955" s="2"/>
      <c r="KJ955" s="2"/>
      <c r="KL955" s="2"/>
      <c r="KM955" s="2"/>
      <c r="KN955" s="2"/>
      <c r="KO955" s="2"/>
      <c r="KP955" s="2"/>
      <c r="KQ955" s="2"/>
      <c r="KR955" s="2"/>
      <c r="KS955" s="2"/>
      <c r="KT955" s="2"/>
      <c r="KU955" s="2"/>
      <c r="KV955" s="2"/>
      <c r="KW955" s="2"/>
      <c r="KX955" s="2"/>
      <c r="KY955" s="2"/>
      <c r="KZ955" s="2"/>
      <c r="LA955" s="2"/>
      <c r="LB955" s="2"/>
      <c r="LC955" s="2"/>
      <c r="LD955" s="2"/>
      <c r="LE955" s="2"/>
      <c r="LF955" s="2"/>
      <c r="LG955" s="2"/>
      <c r="LH955" s="2"/>
      <c r="LI955" s="2"/>
      <c r="LJ955" s="2"/>
      <c r="LK955" s="2"/>
      <c r="LL955" s="2"/>
      <c r="LM955" s="2"/>
      <c r="LN955" s="2"/>
      <c r="LO955" s="2"/>
      <c r="LP955" s="2"/>
      <c r="LQ955" s="2"/>
      <c r="LR955" s="2"/>
      <c r="LS955" s="2"/>
      <c r="LT955" s="2"/>
      <c r="LU955" s="2"/>
      <c r="LV955" s="2"/>
      <c r="LW955" s="2"/>
      <c r="LX955" s="2"/>
      <c r="LY955" s="2"/>
      <c r="LZ955" s="2"/>
      <c r="MA955" s="2"/>
      <c r="MB955" s="2"/>
      <c r="MC955" s="2"/>
      <c r="MD955" s="2"/>
      <c r="ME955" s="2"/>
      <c r="MF955" s="2"/>
      <c r="MG955" s="2"/>
      <c r="MH955" s="2"/>
      <c r="MI955" s="2"/>
      <c r="MJ955" s="2"/>
      <c r="MK955" s="2"/>
      <c r="ML955" s="2"/>
      <c r="MM955" s="2"/>
      <c r="MN955" s="2"/>
      <c r="MO955" s="2"/>
      <c r="MP955" s="2"/>
      <c r="MQ955" s="2"/>
      <c r="MR955" s="2"/>
      <c r="MS955" s="2"/>
      <c r="MT955" s="2"/>
      <c r="MU955" s="2"/>
      <c r="MV955" s="2"/>
      <c r="MW955" s="2"/>
      <c r="MX955" s="2"/>
      <c r="MY955" s="2"/>
      <c r="MZ955" s="2"/>
      <c r="NA955" s="2"/>
      <c r="NB955" s="2"/>
      <c r="NC955" s="2"/>
      <c r="ND955" s="2"/>
      <c r="NE955" s="2"/>
      <c r="NF955" s="2"/>
      <c r="NG955" s="2"/>
      <c r="NH955" s="2"/>
      <c r="NI955" s="2"/>
      <c r="NJ955" s="2"/>
      <c r="NK955" s="2"/>
      <c r="NL955" s="2"/>
      <c r="NM955" s="2"/>
      <c r="NN955" s="2"/>
      <c r="NO955" s="2"/>
      <c r="NP955" s="2"/>
      <c r="NQ955" s="2"/>
      <c r="NR955" s="2"/>
      <c r="NS955" s="2"/>
      <c r="NT955" s="2"/>
      <c r="NU955" s="2"/>
      <c r="NV955" s="2"/>
      <c r="NW955" s="2"/>
      <c r="NX955" s="2"/>
      <c r="NY955" s="2"/>
      <c r="NZ955" s="2"/>
      <c r="OA955" s="2"/>
      <c r="OB955" s="2"/>
      <c r="OC955" s="2"/>
      <c r="OD955" s="2"/>
      <c r="OE955" s="2"/>
      <c r="OF955" s="2"/>
      <c r="OG955" s="2"/>
      <c r="OH955" s="2"/>
      <c r="OI955" s="2"/>
      <c r="OJ955" s="2"/>
      <c r="OK955" s="2"/>
      <c r="OL955" s="2"/>
      <c r="OM955" s="2"/>
      <c r="ON955" s="2"/>
      <c r="OO955" s="2"/>
      <c r="OP955" s="2"/>
      <c r="OQ955" s="2"/>
      <c r="OR955" s="2"/>
      <c r="OS955" s="2"/>
      <c r="OT955" s="2"/>
      <c r="OU955" s="2"/>
      <c r="OV955" s="2"/>
      <c r="OW955" s="2"/>
      <c r="OX955" s="2"/>
      <c r="OY955" s="2"/>
      <c r="OZ955" s="2"/>
      <c r="PA955" s="2"/>
      <c r="PB955" s="2"/>
      <c r="PC955" s="2"/>
      <c r="PD955" s="2"/>
      <c r="PE955" s="2"/>
      <c r="PF955" s="2"/>
      <c r="PG955" s="2"/>
      <c r="PH955" s="2"/>
      <c r="PI955" s="2"/>
      <c r="PJ955" s="2"/>
      <c r="PK955" s="2"/>
      <c r="PL955" s="2"/>
      <c r="PM955" s="2"/>
      <c r="PN955" s="2"/>
      <c r="PO955" s="2"/>
      <c r="PP955" s="2"/>
      <c r="PQ955" s="2"/>
      <c r="PR955" s="2"/>
      <c r="PS955" s="2"/>
      <c r="PT955" s="2"/>
      <c r="PU955" s="2"/>
      <c r="PV955" s="2"/>
      <c r="PW955" s="2"/>
      <c r="PX955" s="2"/>
    </row>
    <row r="956" spans="1:440" ht="14.25" customHeight="1">
      <c r="A956" s="2"/>
      <c r="B956" s="166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/>
      <c r="FR956" s="2"/>
      <c r="FS956" s="2"/>
      <c r="FT956" s="2"/>
      <c r="FU956" s="2"/>
      <c r="FV956" s="2"/>
      <c r="FW956" s="2"/>
      <c r="FX956" s="2"/>
      <c r="FY956" s="2"/>
      <c r="FZ956" s="2"/>
      <c r="GA956" s="2"/>
      <c r="GB956" s="2"/>
      <c r="GC956" s="2"/>
      <c r="GD956" s="2"/>
      <c r="GE956" s="2"/>
      <c r="GF956" s="2"/>
      <c r="GG956" s="2"/>
      <c r="GH956" s="2"/>
      <c r="GI956" s="2"/>
      <c r="GJ956" s="2"/>
      <c r="GK956" s="2"/>
      <c r="GL956" s="2"/>
      <c r="GM956" s="2"/>
      <c r="GN956" s="2"/>
      <c r="GO956" s="2"/>
      <c r="GP956" s="2"/>
      <c r="GQ956" s="2"/>
      <c r="GR956" s="2"/>
      <c r="GS956" s="2"/>
      <c r="GT956" s="2"/>
      <c r="GU956" s="2"/>
      <c r="GV956" s="2"/>
      <c r="GW956" s="2"/>
      <c r="GX956" s="2"/>
      <c r="GY956" s="2"/>
      <c r="GZ956" s="2"/>
      <c r="HA956" s="2"/>
      <c r="HB956" s="2"/>
      <c r="HC956" s="2"/>
      <c r="HD956" s="2"/>
      <c r="HE956" s="2"/>
      <c r="HF956" s="2"/>
      <c r="HG956" s="2"/>
      <c r="HH956" s="2"/>
      <c r="HI956" s="2"/>
      <c r="HJ956" s="2"/>
      <c r="HK956" s="2"/>
      <c r="HL956" s="2"/>
      <c r="HM956" s="2"/>
      <c r="HN956" s="2"/>
      <c r="HO956" s="2"/>
      <c r="HP956" s="2"/>
      <c r="HR956" s="2"/>
      <c r="HS956" s="2"/>
      <c r="HT956" s="2"/>
      <c r="HU956" s="2"/>
      <c r="HV956" s="2"/>
      <c r="HW956" s="2"/>
      <c r="HX956" s="2"/>
      <c r="HY956" s="2"/>
      <c r="HZ956" s="2"/>
      <c r="IA956" s="2"/>
      <c r="IB956" s="2"/>
      <c r="IC956" s="2"/>
      <c r="ID956" s="2"/>
      <c r="IE956" s="2"/>
      <c r="IF956" s="2"/>
      <c r="IG956" s="2"/>
      <c r="IH956" s="2"/>
      <c r="II956" s="2"/>
      <c r="IJ956" s="2"/>
      <c r="IK956" s="2"/>
      <c r="IL956" s="2"/>
      <c r="IM956" s="2"/>
      <c r="IN956" s="2"/>
      <c r="IO956" s="2"/>
      <c r="IP956" s="2"/>
      <c r="IQ956" s="2"/>
      <c r="IR956" s="2"/>
      <c r="IS956" s="2"/>
      <c r="IT956" s="2"/>
      <c r="IU956" s="2"/>
      <c r="IV956" s="2"/>
      <c r="IW956" s="2"/>
      <c r="IX956" s="2"/>
      <c r="IY956" s="2"/>
      <c r="IZ956" s="2"/>
      <c r="JA956" s="2"/>
      <c r="JB956" s="2"/>
      <c r="JC956" s="2"/>
      <c r="JD956" s="2"/>
      <c r="JE956" s="2"/>
      <c r="JF956" s="2"/>
      <c r="JG956" s="2"/>
      <c r="JH956" s="2"/>
      <c r="JI956" s="2"/>
      <c r="JJ956" s="2"/>
      <c r="JK956" s="2"/>
      <c r="JL956" s="2"/>
      <c r="JM956" s="2"/>
      <c r="JN956" s="2"/>
      <c r="JO956" s="2"/>
      <c r="JP956" s="2"/>
      <c r="JQ956" s="2"/>
      <c r="JR956" s="2"/>
      <c r="JS956" s="2"/>
      <c r="JT956" s="2"/>
      <c r="JU956" s="2"/>
      <c r="JV956" s="2"/>
      <c r="JW956" s="2"/>
      <c r="JX956" s="2"/>
      <c r="JY956" s="2"/>
      <c r="JZ956" s="2"/>
      <c r="KA956" s="2"/>
      <c r="KB956" s="2"/>
      <c r="KC956" s="2"/>
      <c r="KD956" s="2"/>
      <c r="KE956" s="2"/>
      <c r="KF956" s="2"/>
      <c r="KG956" s="2"/>
      <c r="KH956" s="2"/>
      <c r="KI956" s="2"/>
      <c r="KJ956" s="2"/>
      <c r="KL956" s="2"/>
      <c r="KM956" s="2"/>
      <c r="KN956" s="2"/>
      <c r="KO956" s="2"/>
      <c r="KP956" s="2"/>
      <c r="KQ956" s="2"/>
      <c r="KR956" s="2"/>
      <c r="KS956" s="2"/>
      <c r="KT956" s="2"/>
      <c r="KU956" s="2"/>
      <c r="KV956" s="2"/>
      <c r="KW956" s="2"/>
      <c r="KX956" s="2"/>
      <c r="KY956" s="2"/>
      <c r="KZ956" s="2"/>
      <c r="LA956" s="2"/>
      <c r="LB956" s="2"/>
      <c r="LC956" s="2"/>
      <c r="LD956" s="2"/>
      <c r="LE956" s="2"/>
      <c r="LF956" s="2"/>
      <c r="LG956" s="2"/>
      <c r="LH956" s="2"/>
      <c r="LI956" s="2"/>
      <c r="LJ956" s="2"/>
      <c r="LK956" s="2"/>
      <c r="LL956" s="2"/>
      <c r="LM956" s="2"/>
      <c r="LN956" s="2"/>
      <c r="LO956" s="2"/>
      <c r="LP956" s="2"/>
      <c r="LQ956" s="2"/>
      <c r="LR956" s="2"/>
      <c r="LS956" s="2"/>
      <c r="LT956" s="2"/>
      <c r="LU956" s="2"/>
      <c r="LV956" s="2"/>
      <c r="LW956" s="2"/>
      <c r="LX956" s="2"/>
      <c r="LY956" s="2"/>
      <c r="LZ956" s="2"/>
      <c r="MA956" s="2"/>
      <c r="MB956" s="2"/>
      <c r="MC956" s="2"/>
      <c r="MD956" s="2"/>
      <c r="ME956" s="2"/>
      <c r="MF956" s="2"/>
      <c r="MG956" s="2"/>
      <c r="MH956" s="2"/>
      <c r="MI956" s="2"/>
      <c r="MJ956" s="2"/>
      <c r="MK956" s="2"/>
      <c r="ML956" s="2"/>
      <c r="MM956" s="2"/>
      <c r="MN956" s="2"/>
      <c r="MO956" s="2"/>
      <c r="MP956" s="2"/>
      <c r="MQ956" s="2"/>
      <c r="MR956" s="2"/>
      <c r="MS956" s="2"/>
      <c r="MT956" s="2"/>
      <c r="MU956" s="2"/>
      <c r="MV956" s="2"/>
      <c r="MW956" s="2"/>
      <c r="MX956" s="2"/>
      <c r="MY956" s="2"/>
      <c r="MZ956" s="2"/>
      <c r="NA956" s="2"/>
      <c r="NB956" s="2"/>
      <c r="NC956" s="2"/>
      <c r="ND956" s="2"/>
      <c r="NE956" s="2"/>
      <c r="NF956" s="2"/>
      <c r="NG956" s="2"/>
      <c r="NH956" s="2"/>
      <c r="NI956" s="2"/>
      <c r="NJ956" s="2"/>
      <c r="NK956" s="2"/>
      <c r="NL956" s="2"/>
      <c r="NM956" s="2"/>
      <c r="NN956" s="2"/>
      <c r="NO956" s="2"/>
      <c r="NP956" s="2"/>
      <c r="NQ956" s="2"/>
      <c r="NR956" s="2"/>
      <c r="NS956" s="2"/>
      <c r="NT956" s="2"/>
      <c r="NU956" s="2"/>
      <c r="NV956" s="2"/>
      <c r="NW956" s="2"/>
      <c r="NX956" s="2"/>
      <c r="NY956" s="2"/>
      <c r="NZ956" s="2"/>
      <c r="OA956" s="2"/>
      <c r="OB956" s="2"/>
      <c r="OC956" s="2"/>
      <c r="OD956" s="2"/>
      <c r="OE956" s="2"/>
      <c r="OF956" s="2"/>
      <c r="OG956" s="2"/>
      <c r="OH956" s="2"/>
      <c r="OI956" s="2"/>
      <c r="OJ956" s="2"/>
      <c r="OK956" s="2"/>
      <c r="OL956" s="2"/>
      <c r="OM956" s="2"/>
      <c r="ON956" s="2"/>
      <c r="OO956" s="2"/>
      <c r="OP956" s="2"/>
      <c r="OQ956" s="2"/>
      <c r="OR956" s="2"/>
      <c r="OS956" s="2"/>
      <c r="OT956" s="2"/>
      <c r="OU956" s="2"/>
      <c r="OV956" s="2"/>
      <c r="OW956" s="2"/>
      <c r="OX956" s="2"/>
      <c r="OY956" s="2"/>
      <c r="OZ956" s="2"/>
      <c r="PA956" s="2"/>
      <c r="PB956" s="2"/>
      <c r="PC956" s="2"/>
      <c r="PD956" s="2"/>
      <c r="PE956" s="2"/>
      <c r="PF956" s="2"/>
      <c r="PG956" s="2"/>
      <c r="PH956" s="2"/>
      <c r="PI956" s="2"/>
      <c r="PJ956" s="2"/>
      <c r="PK956" s="2"/>
      <c r="PL956" s="2"/>
      <c r="PM956" s="2"/>
      <c r="PN956" s="2"/>
      <c r="PO956" s="2"/>
      <c r="PP956" s="2"/>
      <c r="PQ956" s="2"/>
      <c r="PR956" s="2"/>
      <c r="PS956" s="2"/>
      <c r="PT956" s="2"/>
      <c r="PU956" s="2"/>
      <c r="PV956" s="2"/>
      <c r="PW956" s="2"/>
      <c r="PX956" s="2"/>
    </row>
    <row r="957" spans="1:440" ht="14.25" customHeight="1">
      <c r="A957" s="2"/>
      <c r="B957" s="166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  <c r="FW957" s="2"/>
      <c r="FX957" s="2"/>
      <c r="FY957" s="2"/>
      <c r="FZ957" s="2"/>
      <c r="GA957" s="2"/>
      <c r="GB957" s="2"/>
      <c r="GC957" s="2"/>
      <c r="GD957" s="2"/>
      <c r="GE957" s="2"/>
      <c r="GF957" s="2"/>
      <c r="GG957" s="2"/>
      <c r="GH957" s="2"/>
      <c r="GI957" s="2"/>
      <c r="GJ957" s="2"/>
      <c r="GK957" s="2"/>
      <c r="GL957" s="2"/>
      <c r="GM957" s="2"/>
      <c r="GN957" s="2"/>
      <c r="GO957" s="2"/>
      <c r="GP957" s="2"/>
      <c r="GQ957" s="2"/>
      <c r="GR957" s="2"/>
      <c r="GS957" s="2"/>
      <c r="GT957" s="2"/>
      <c r="GU957" s="2"/>
      <c r="GV957" s="2"/>
      <c r="GW957" s="2"/>
      <c r="GX957" s="2"/>
      <c r="GY957" s="2"/>
      <c r="GZ957" s="2"/>
      <c r="HA957" s="2"/>
      <c r="HB957" s="2"/>
      <c r="HC957" s="2"/>
      <c r="HD957" s="2"/>
      <c r="HE957" s="2"/>
      <c r="HF957" s="2"/>
      <c r="HG957" s="2"/>
      <c r="HH957" s="2"/>
      <c r="HI957" s="2"/>
      <c r="HJ957" s="2"/>
      <c r="HK957" s="2"/>
      <c r="HL957" s="2"/>
      <c r="HM957" s="2"/>
      <c r="HN957" s="2"/>
      <c r="HO957" s="2"/>
      <c r="HP957" s="2"/>
      <c r="HR957" s="2"/>
      <c r="HS957" s="2"/>
      <c r="HT957" s="2"/>
      <c r="HU957" s="2"/>
      <c r="HV957" s="2"/>
      <c r="HW957" s="2"/>
      <c r="HX957" s="2"/>
      <c r="HY957" s="2"/>
      <c r="HZ957" s="2"/>
      <c r="IA957" s="2"/>
      <c r="IB957" s="2"/>
      <c r="IC957" s="2"/>
      <c r="ID957" s="2"/>
      <c r="IE957" s="2"/>
      <c r="IF957" s="2"/>
      <c r="IG957" s="2"/>
      <c r="IH957" s="2"/>
      <c r="II957" s="2"/>
      <c r="IJ957" s="2"/>
      <c r="IK957" s="2"/>
      <c r="IL957" s="2"/>
      <c r="IM957" s="2"/>
      <c r="IN957" s="2"/>
      <c r="IO957" s="2"/>
      <c r="IP957" s="2"/>
      <c r="IQ957" s="2"/>
      <c r="IR957" s="2"/>
      <c r="IS957" s="2"/>
      <c r="IT957" s="2"/>
      <c r="IU957" s="2"/>
      <c r="IV957" s="2"/>
      <c r="IW957" s="2"/>
      <c r="IX957" s="2"/>
      <c r="IY957" s="2"/>
      <c r="IZ957" s="2"/>
      <c r="JA957" s="2"/>
      <c r="JB957" s="2"/>
      <c r="JC957" s="2"/>
      <c r="JD957" s="2"/>
      <c r="JE957" s="2"/>
      <c r="JF957" s="2"/>
      <c r="JG957" s="2"/>
      <c r="JH957" s="2"/>
      <c r="JI957" s="2"/>
      <c r="JJ957" s="2"/>
      <c r="JK957" s="2"/>
      <c r="JL957" s="2"/>
      <c r="JM957" s="2"/>
      <c r="JN957" s="2"/>
      <c r="JO957" s="2"/>
      <c r="JP957" s="2"/>
      <c r="JQ957" s="2"/>
      <c r="JR957" s="2"/>
      <c r="JS957" s="2"/>
      <c r="JT957" s="2"/>
      <c r="JU957" s="2"/>
      <c r="JV957" s="2"/>
      <c r="JW957" s="2"/>
      <c r="JX957" s="2"/>
      <c r="JY957" s="2"/>
      <c r="JZ957" s="2"/>
      <c r="KA957" s="2"/>
      <c r="KB957" s="2"/>
      <c r="KC957" s="2"/>
      <c r="KD957" s="2"/>
      <c r="KE957" s="2"/>
      <c r="KF957" s="2"/>
      <c r="KG957" s="2"/>
      <c r="KH957" s="2"/>
      <c r="KI957" s="2"/>
      <c r="KJ957" s="2"/>
      <c r="KL957" s="2"/>
      <c r="KM957" s="2"/>
      <c r="KN957" s="2"/>
      <c r="KO957" s="2"/>
      <c r="KP957" s="2"/>
      <c r="KQ957" s="2"/>
      <c r="KR957" s="2"/>
      <c r="KS957" s="2"/>
      <c r="KT957" s="2"/>
      <c r="KU957" s="2"/>
      <c r="KV957" s="2"/>
      <c r="KW957" s="2"/>
      <c r="KX957" s="2"/>
      <c r="KY957" s="2"/>
      <c r="KZ957" s="2"/>
      <c r="LA957" s="2"/>
      <c r="LB957" s="2"/>
      <c r="LC957" s="2"/>
      <c r="LD957" s="2"/>
      <c r="LE957" s="2"/>
      <c r="LF957" s="2"/>
      <c r="LG957" s="2"/>
      <c r="LH957" s="2"/>
      <c r="LI957" s="2"/>
      <c r="LJ957" s="2"/>
      <c r="LK957" s="2"/>
      <c r="LL957" s="2"/>
      <c r="LM957" s="2"/>
      <c r="LN957" s="2"/>
      <c r="LO957" s="2"/>
      <c r="LP957" s="2"/>
      <c r="LQ957" s="2"/>
      <c r="LR957" s="2"/>
      <c r="LS957" s="2"/>
      <c r="LT957" s="2"/>
      <c r="LU957" s="2"/>
      <c r="LV957" s="2"/>
      <c r="LW957" s="2"/>
      <c r="LX957" s="2"/>
      <c r="LY957" s="2"/>
      <c r="LZ957" s="2"/>
      <c r="MA957" s="2"/>
      <c r="MB957" s="2"/>
      <c r="MC957" s="2"/>
      <c r="MD957" s="2"/>
      <c r="ME957" s="2"/>
      <c r="MF957" s="2"/>
      <c r="MG957" s="2"/>
      <c r="MH957" s="2"/>
      <c r="MI957" s="2"/>
      <c r="MJ957" s="2"/>
      <c r="MK957" s="2"/>
      <c r="ML957" s="2"/>
      <c r="MM957" s="2"/>
      <c r="MN957" s="2"/>
      <c r="MO957" s="2"/>
      <c r="MP957" s="2"/>
      <c r="MQ957" s="2"/>
      <c r="MR957" s="2"/>
      <c r="MS957" s="2"/>
      <c r="MT957" s="2"/>
      <c r="MU957" s="2"/>
      <c r="MV957" s="2"/>
      <c r="MW957" s="2"/>
      <c r="MX957" s="2"/>
      <c r="MY957" s="2"/>
      <c r="MZ957" s="2"/>
      <c r="NA957" s="2"/>
      <c r="NB957" s="2"/>
      <c r="NC957" s="2"/>
      <c r="ND957" s="2"/>
      <c r="NE957" s="2"/>
      <c r="NF957" s="2"/>
      <c r="NG957" s="2"/>
      <c r="NH957" s="2"/>
      <c r="NI957" s="2"/>
      <c r="NJ957" s="2"/>
      <c r="NK957" s="2"/>
      <c r="NL957" s="2"/>
      <c r="NM957" s="2"/>
      <c r="NN957" s="2"/>
      <c r="NO957" s="2"/>
      <c r="NP957" s="2"/>
      <c r="NQ957" s="2"/>
      <c r="NR957" s="2"/>
      <c r="NS957" s="2"/>
      <c r="NT957" s="2"/>
      <c r="NU957" s="2"/>
      <c r="NV957" s="2"/>
      <c r="NW957" s="2"/>
      <c r="NX957" s="2"/>
      <c r="NY957" s="2"/>
      <c r="NZ957" s="2"/>
      <c r="OA957" s="2"/>
      <c r="OB957" s="2"/>
      <c r="OC957" s="2"/>
      <c r="OD957" s="2"/>
      <c r="OE957" s="2"/>
      <c r="OF957" s="2"/>
      <c r="OG957" s="2"/>
      <c r="OH957" s="2"/>
      <c r="OI957" s="2"/>
      <c r="OJ957" s="2"/>
      <c r="OK957" s="2"/>
      <c r="OL957" s="2"/>
      <c r="OM957" s="2"/>
      <c r="ON957" s="2"/>
      <c r="OO957" s="2"/>
      <c r="OP957" s="2"/>
      <c r="OQ957" s="2"/>
      <c r="OR957" s="2"/>
      <c r="OS957" s="2"/>
      <c r="OT957" s="2"/>
      <c r="OU957" s="2"/>
      <c r="OV957" s="2"/>
      <c r="OW957" s="2"/>
      <c r="OX957" s="2"/>
      <c r="OY957" s="2"/>
      <c r="OZ957" s="2"/>
      <c r="PA957" s="2"/>
      <c r="PB957" s="2"/>
      <c r="PC957" s="2"/>
      <c r="PD957" s="2"/>
      <c r="PE957" s="2"/>
      <c r="PF957" s="2"/>
      <c r="PG957" s="2"/>
      <c r="PH957" s="2"/>
      <c r="PI957" s="2"/>
      <c r="PJ957" s="2"/>
      <c r="PK957" s="2"/>
      <c r="PL957" s="2"/>
      <c r="PM957" s="2"/>
      <c r="PN957" s="2"/>
      <c r="PO957" s="2"/>
      <c r="PP957" s="2"/>
      <c r="PQ957" s="2"/>
      <c r="PR957" s="2"/>
      <c r="PS957" s="2"/>
      <c r="PT957" s="2"/>
      <c r="PU957" s="2"/>
      <c r="PV957" s="2"/>
      <c r="PW957" s="2"/>
      <c r="PX957" s="2"/>
    </row>
    <row r="958" spans="1:440" ht="14.25" customHeight="1">
      <c r="A958" s="2"/>
      <c r="B958" s="166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  <c r="GJ958" s="2"/>
      <c r="GK958" s="2"/>
      <c r="GL958" s="2"/>
      <c r="GM958" s="2"/>
      <c r="GN958" s="2"/>
      <c r="GO958" s="2"/>
      <c r="GP958" s="2"/>
      <c r="GQ958" s="2"/>
      <c r="GR958" s="2"/>
      <c r="GS958" s="2"/>
      <c r="GT958" s="2"/>
      <c r="GU958" s="2"/>
      <c r="GV958" s="2"/>
      <c r="GW958" s="2"/>
      <c r="GX958" s="2"/>
      <c r="GY958" s="2"/>
      <c r="GZ958" s="2"/>
      <c r="HA958" s="2"/>
      <c r="HB958" s="2"/>
      <c r="HC958" s="2"/>
      <c r="HD958" s="2"/>
      <c r="HE958" s="2"/>
      <c r="HF958" s="2"/>
      <c r="HG958" s="2"/>
      <c r="HH958" s="2"/>
      <c r="HI958" s="2"/>
      <c r="HJ958" s="2"/>
      <c r="HK958" s="2"/>
      <c r="HL958" s="2"/>
      <c r="HM958" s="2"/>
      <c r="HN958" s="2"/>
      <c r="HO958" s="2"/>
      <c r="HP958" s="2"/>
      <c r="HR958" s="2"/>
      <c r="HS958" s="2"/>
      <c r="HT958" s="2"/>
      <c r="HU958" s="2"/>
      <c r="HV958" s="2"/>
      <c r="HW958" s="2"/>
      <c r="HX958" s="2"/>
      <c r="HY958" s="2"/>
      <c r="HZ958" s="2"/>
      <c r="IA958" s="2"/>
      <c r="IB958" s="2"/>
      <c r="IC958" s="2"/>
      <c r="ID958" s="2"/>
      <c r="IE958" s="2"/>
      <c r="IF958" s="2"/>
      <c r="IG958" s="2"/>
      <c r="IH958" s="2"/>
      <c r="II958" s="2"/>
      <c r="IJ958" s="2"/>
      <c r="IK958" s="2"/>
      <c r="IL958" s="2"/>
      <c r="IM958" s="2"/>
      <c r="IN958" s="2"/>
      <c r="IO958" s="2"/>
      <c r="IP958" s="2"/>
      <c r="IQ958" s="2"/>
      <c r="IR958" s="2"/>
      <c r="IS958" s="2"/>
      <c r="IT958" s="2"/>
      <c r="IU958" s="2"/>
      <c r="IV958" s="2"/>
      <c r="IW958" s="2"/>
      <c r="IX958" s="2"/>
      <c r="IY958" s="2"/>
      <c r="IZ958" s="2"/>
      <c r="JA958" s="2"/>
      <c r="JB958" s="2"/>
      <c r="JC958" s="2"/>
      <c r="JD958" s="2"/>
      <c r="JE958" s="2"/>
      <c r="JF958" s="2"/>
      <c r="JG958" s="2"/>
      <c r="JH958" s="2"/>
      <c r="JI958" s="2"/>
      <c r="JJ958" s="2"/>
      <c r="JK958" s="2"/>
      <c r="JL958" s="2"/>
      <c r="JM958" s="2"/>
      <c r="JN958" s="2"/>
      <c r="JO958" s="2"/>
      <c r="JP958" s="2"/>
      <c r="JQ958" s="2"/>
      <c r="JR958" s="2"/>
      <c r="JS958" s="2"/>
      <c r="JT958" s="2"/>
      <c r="JU958" s="2"/>
      <c r="JV958" s="2"/>
      <c r="JW958" s="2"/>
      <c r="JX958" s="2"/>
      <c r="JY958" s="2"/>
      <c r="JZ958" s="2"/>
      <c r="KA958" s="2"/>
      <c r="KB958" s="2"/>
      <c r="KC958" s="2"/>
      <c r="KD958" s="2"/>
      <c r="KE958" s="2"/>
      <c r="KF958" s="2"/>
      <c r="KG958" s="2"/>
      <c r="KH958" s="2"/>
      <c r="KI958" s="2"/>
      <c r="KJ958" s="2"/>
      <c r="KL958" s="2"/>
      <c r="KM958" s="2"/>
      <c r="KN958" s="2"/>
      <c r="KO958" s="2"/>
      <c r="KP958" s="2"/>
      <c r="KQ958" s="2"/>
      <c r="KR958" s="2"/>
      <c r="KS958" s="2"/>
      <c r="KT958" s="2"/>
      <c r="KU958" s="2"/>
      <c r="KV958" s="2"/>
      <c r="KW958" s="2"/>
      <c r="KX958" s="2"/>
      <c r="KY958" s="2"/>
      <c r="KZ958" s="2"/>
      <c r="LA958" s="2"/>
      <c r="LB958" s="2"/>
      <c r="LC958" s="2"/>
      <c r="LD958" s="2"/>
      <c r="LE958" s="2"/>
      <c r="LF958" s="2"/>
      <c r="LG958" s="2"/>
      <c r="LH958" s="2"/>
      <c r="LI958" s="2"/>
      <c r="LJ958" s="2"/>
      <c r="LK958" s="2"/>
      <c r="LL958" s="2"/>
      <c r="LM958" s="2"/>
      <c r="LN958" s="2"/>
      <c r="LO958" s="2"/>
      <c r="LP958" s="2"/>
      <c r="LQ958" s="2"/>
      <c r="LR958" s="2"/>
      <c r="LS958" s="2"/>
      <c r="LT958" s="2"/>
      <c r="LU958" s="2"/>
      <c r="LV958" s="2"/>
      <c r="LW958" s="2"/>
      <c r="LX958" s="2"/>
      <c r="LY958" s="2"/>
      <c r="LZ958" s="2"/>
      <c r="MA958" s="2"/>
      <c r="MB958" s="2"/>
      <c r="MC958" s="2"/>
      <c r="MD958" s="2"/>
      <c r="ME958" s="2"/>
      <c r="MF958" s="2"/>
      <c r="MG958" s="2"/>
      <c r="MH958" s="2"/>
      <c r="MI958" s="2"/>
      <c r="MJ958" s="2"/>
      <c r="MK958" s="2"/>
      <c r="ML958" s="2"/>
      <c r="MM958" s="2"/>
      <c r="MN958" s="2"/>
      <c r="MO958" s="2"/>
      <c r="MP958" s="2"/>
      <c r="MQ958" s="2"/>
      <c r="MR958" s="2"/>
      <c r="MS958" s="2"/>
      <c r="MT958" s="2"/>
      <c r="MU958" s="2"/>
      <c r="MV958" s="2"/>
      <c r="MW958" s="2"/>
      <c r="MX958" s="2"/>
      <c r="MY958" s="2"/>
      <c r="MZ958" s="2"/>
      <c r="NA958" s="2"/>
      <c r="NB958" s="2"/>
      <c r="NC958" s="2"/>
      <c r="ND958" s="2"/>
      <c r="NE958" s="2"/>
      <c r="NF958" s="2"/>
      <c r="NG958" s="2"/>
      <c r="NH958" s="2"/>
      <c r="NI958" s="2"/>
      <c r="NJ958" s="2"/>
      <c r="NK958" s="2"/>
      <c r="NL958" s="2"/>
      <c r="NM958" s="2"/>
      <c r="NN958" s="2"/>
      <c r="NO958" s="2"/>
      <c r="NP958" s="2"/>
      <c r="NQ958" s="2"/>
      <c r="NR958" s="2"/>
      <c r="NS958" s="2"/>
      <c r="NT958" s="2"/>
      <c r="NU958" s="2"/>
      <c r="NV958" s="2"/>
      <c r="NW958" s="2"/>
      <c r="NX958" s="2"/>
      <c r="NY958" s="2"/>
      <c r="NZ958" s="2"/>
      <c r="OA958" s="2"/>
      <c r="OB958" s="2"/>
      <c r="OC958" s="2"/>
      <c r="OD958" s="2"/>
      <c r="OE958" s="2"/>
      <c r="OF958" s="2"/>
      <c r="OG958" s="2"/>
      <c r="OH958" s="2"/>
      <c r="OI958" s="2"/>
      <c r="OJ958" s="2"/>
      <c r="OK958" s="2"/>
      <c r="OL958" s="2"/>
      <c r="OM958" s="2"/>
      <c r="ON958" s="2"/>
      <c r="OO958" s="2"/>
      <c r="OP958" s="2"/>
      <c r="OQ958" s="2"/>
      <c r="OR958" s="2"/>
      <c r="OS958" s="2"/>
      <c r="OT958" s="2"/>
      <c r="OU958" s="2"/>
      <c r="OV958" s="2"/>
      <c r="OW958" s="2"/>
      <c r="OX958" s="2"/>
      <c r="OY958" s="2"/>
      <c r="OZ958" s="2"/>
      <c r="PA958" s="2"/>
      <c r="PB958" s="2"/>
      <c r="PC958" s="2"/>
      <c r="PD958" s="2"/>
      <c r="PE958" s="2"/>
      <c r="PF958" s="2"/>
      <c r="PG958" s="2"/>
      <c r="PH958" s="2"/>
      <c r="PI958" s="2"/>
      <c r="PJ958" s="2"/>
      <c r="PK958" s="2"/>
      <c r="PL958" s="2"/>
      <c r="PM958" s="2"/>
      <c r="PN958" s="2"/>
      <c r="PO958" s="2"/>
      <c r="PP958" s="2"/>
      <c r="PQ958" s="2"/>
      <c r="PR958" s="2"/>
      <c r="PS958" s="2"/>
      <c r="PT958" s="2"/>
      <c r="PU958" s="2"/>
      <c r="PV958" s="2"/>
      <c r="PW958" s="2"/>
      <c r="PX958" s="2"/>
    </row>
    <row r="959" spans="1:440" ht="14.25" customHeight="1">
      <c r="A959" s="2"/>
      <c r="B959" s="166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/>
      <c r="FR959" s="2"/>
      <c r="FS959" s="2"/>
      <c r="FT959" s="2"/>
      <c r="FU959" s="2"/>
      <c r="FV959" s="2"/>
      <c r="FW959" s="2"/>
      <c r="FX959" s="2"/>
      <c r="FY959" s="2"/>
      <c r="FZ959" s="2"/>
      <c r="GA959" s="2"/>
      <c r="GB959" s="2"/>
      <c r="GC959" s="2"/>
      <c r="GD959" s="2"/>
      <c r="GE959" s="2"/>
      <c r="GF959" s="2"/>
      <c r="GG959" s="2"/>
      <c r="GH959" s="2"/>
      <c r="GI959" s="2"/>
      <c r="GJ959" s="2"/>
      <c r="GK959" s="2"/>
      <c r="GL959" s="2"/>
      <c r="GM959" s="2"/>
      <c r="GN959" s="2"/>
      <c r="GO959" s="2"/>
      <c r="GP959" s="2"/>
      <c r="GQ959" s="2"/>
      <c r="GR959" s="2"/>
      <c r="GS959" s="2"/>
      <c r="GT959" s="2"/>
      <c r="GU959" s="2"/>
      <c r="GV959" s="2"/>
      <c r="GW959" s="2"/>
      <c r="GX959" s="2"/>
      <c r="GY959" s="2"/>
      <c r="GZ959" s="2"/>
      <c r="HA959" s="2"/>
      <c r="HB959" s="2"/>
      <c r="HC959" s="2"/>
      <c r="HD959" s="2"/>
      <c r="HE959" s="2"/>
      <c r="HF959" s="2"/>
      <c r="HG959" s="2"/>
      <c r="HH959" s="2"/>
      <c r="HI959" s="2"/>
      <c r="HJ959" s="2"/>
      <c r="HK959" s="2"/>
      <c r="HL959" s="2"/>
      <c r="HM959" s="2"/>
      <c r="HN959" s="2"/>
      <c r="HO959" s="2"/>
      <c r="HP959" s="2"/>
      <c r="HR959" s="2"/>
      <c r="HS959" s="2"/>
      <c r="HT959" s="2"/>
      <c r="HU959" s="2"/>
      <c r="HV959" s="2"/>
      <c r="HW959" s="2"/>
      <c r="HX959" s="2"/>
      <c r="HY959" s="2"/>
      <c r="HZ959" s="2"/>
      <c r="IA959" s="2"/>
      <c r="IB959" s="2"/>
      <c r="IC959" s="2"/>
      <c r="ID959" s="2"/>
      <c r="IE959" s="2"/>
      <c r="IF959" s="2"/>
      <c r="IG959" s="2"/>
      <c r="IH959" s="2"/>
      <c r="II959" s="2"/>
      <c r="IJ959" s="2"/>
      <c r="IK959" s="2"/>
      <c r="IL959" s="2"/>
      <c r="IM959" s="2"/>
      <c r="IN959" s="2"/>
      <c r="IO959" s="2"/>
      <c r="IP959" s="2"/>
      <c r="IQ959" s="2"/>
      <c r="IR959" s="2"/>
      <c r="IS959" s="2"/>
      <c r="IT959" s="2"/>
      <c r="IU959" s="2"/>
      <c r="IV959" s="2"/>
      <c r="IW959" s="2"/>
      <c r="IX959" s="2"/>
      <c r="IY959" s="2"/>
      <c r="IZ959" s="2"/>
      <c r="JA959" s="2"/>
      <c r="JB959" s="2"/>
      <c r="JC959" s="2"/>
      <c r="JD959" s="2"/>
      <c r="JE959" s="2"/>
      <c r="JF959" s="2"/>
      <c r="JG959" s="2"/>
      <c r="JH959" s="2"/>
      <c r="JI959" s="2"/>
      <c r="JJ959" s="2"/>
      <c r="JK959" s="2"/>
      <c r="JL959" s="2"/>
      <c r="JM959" s="2"/>
      <c r="JN959" s="2"/>
      <c r="JO959" s="2"/>
      <c r="JP959" s="2"/>
      <c r="JQ959" s="2"/>
      <c r="JR959" s="2"/>
      <c r="JS959" s="2"/>
      <c r="JT959" s="2"/>
      <c r="JU959" s="2"/>
      <c r="JV959" s="2"/>
      <c r="JW959" s="2"/>
      <c r="JX959" s="2"/>
      <c r="JY959" s="2"/>
      <c r="JZ959" s="2"/>
      <c r="KA959" s="2"/>
      <c r="KB959" s="2"/>
      <c r="KC959" s="2"/>
      <c r="KD959" s="2"/>
      <c r="KE959" s="2"/>
      <c r="KF959" s="2"/>
      <c r="KG959" s="2"/>
      <c r="KH959" s="2"/>
      <c r="KI959" s="2"/>
      <c r="KJ959" s="2"/>
      <c r="KL959" s="2"/>
      <c r="KM959" s="2"/>
      <c r="KN959" s="2"/>
      <c r="KO959" s="2"/>
      <c r="KP959" s="2"/>
      <c r="KQ959" s="2"/>
      <c r="KR959" s="2"/>
      <c r="KS959" s="2"/>
      <c r="KT959" s="2"/>
      <c r="KU959" s="2"/>
      <c r="KV959" s="2"/>
      <c r="KW959" s="2"/>
      <c r="KX959" s="2"/>
      <c r="KY959" s="2"/>
      <c r="KZ959" s="2"/>
      <c r="LA959" s="2"/>
      <c r="LB959" s="2"/>
      <c r="LC959" s="2"/>
      <c r="LD959" s="2"/>
      <c r="LE959" s="2"/>
      <c r="LF959" s="2"/>
      <c r="LG959" s="2"/>
      <c r="LH959" s="2"/>
      <c r="LI959" s="2"/>
      <c r="LJ959" s="2"/>
      <c r="LK959" s="2"/>
      <c r="LL959" s="2"/>
      <c r="LM959" s="2"/>
      <c r="LN959" s="2"/>
      <c r="LO959" s="2"/>
      <c r="LP959" s="2"/>
      <c r="LQ959" s="2"/>
      <c r="LR959" s="2"/>
      <c r="LS959" s="2"/>
      <c r="LT959" s="2"/>
      <c r="LU959" s="2"/>
      <c r="LV959" s="2"/>
      <c r="LW959" s="2"/>
      <c r="LX959" s="2"/>
      <c r="LY959" s="2"/>
      <c r="LZ959" s="2"/>
      <c r="MA959" s="2"/>
      <c r="MB959" s="2"/>
      <c r="MC959" s="2"/>
      <c r="MD959" s="2"/>
      <c r="ME959" s="2"/>
      <c r="MF959" s="2"/>
      <c r="MG959" s="2"/>
      <c r="MH959" s="2"/>
      <c r="MI959" s="2"/>
      <c r="MJ959" s="2"/>
      <c r="MK959" s="2"/>
      <c r="ML959" s="2"/>
      <c r="MM959" s="2"/>
      <c r="MN959" s="2"/>
      <c r="MO959" s="2"/>
      <c r="MP959" s="2"/>
      <c r="MQ959" s="2"/>
      <c r="MR959" s="2"/>
      <c r="MS959" s="2"/>
      <c r="MT959" s="2"/>
      <c r="MU959" s="2"/>
      <c r="MV959" s="2"/>
      <c r="MW959" s="2"/>
      <c r="MX959" s="2"/>
      <c r="MY959" s="2"/>
      <c r="MZ959" s="2"/>
      <c r="NA959" s="2"/>
      <c r="NB959" s="2"/>
      <c r="NC959" s="2"/>
      <c r="ND959" s="2"/>
      <c r="NE959" s="2"/>
      <c r="NF959" s="2"/>
      <c r="NG959" s="2"/>
      <c r="NH959" s="2"/>
      <c r="NI959" s="2"/>
      <c r="NJ959" s="2"/>
      <c r="NK959" s="2"/>
      <c r="NL959" s="2"/>
      <c r="NM959" s="2"/>
      <c r="NN959" s="2"/>
      <c r="NO959" s="2"/>
      <c r="NP959" s="2"/>
      <c r="NQ959" s="2"/>
      <c r="NR959" s="2"/>
      <c r="NS959" s="2"/>
      <c r="NT959" s="2"/>
      <c r="NU959" s="2"/>
      <c r="NV959" s="2"/>
      <c r="NW959" s="2"/>
      <c r="NX959" s="2"/>
      <c r="NY959" s="2"/>
      <c r="NZ959" s="2"/>
      <c r="OA959" s="2"/>
      <c r="OB959" s="2"/>
      <c r="OC959" s="2"/>
      <c r="OD959" s="2"/>
      <c r="OE959" s="2"/>
      <c r="OF959" s="2"/>
      <c r="OG959" s="2"/>
      <c r="OH959" s="2"/>
      <c r="OI959" s="2"/>
      <c r="OJ959" s="2"/>
      <c r="OK959" s="2"/>
      <c r="OL959" s="2"/>
      <c r="OM959" s="2"/>
      <c r="ON959" s="2"/>
      <c r="OO959" s="2"/>
      <c r="OP959" s="2"/>
      <c r="OQ959" s="2"/>
      <c r="OR959" s="2"/>
      <c r="OS959" s="2"/>
      <c r="OT959" s="2"/>
      <c r="OU959" s="2"/>
      <c r="OV959" s="2"/>
      <c r="OW959" s="2"/>
      <c r="OX959" s="2"/>
      <c r="OY959" s="2"/>
      <c r="OZ959" s="2"/>
      <c r="PA959" s="2"/>
      <c r="PB959" s="2"/>
      <c r="PC959" s="2"/>
      <c r="PD959" s="2"/>
      <c r="PE959" s="2"/>
      <c r="PF959" s="2"/>
      <c r="PG959" s="2"/>
      <c r="PH959" s="2"/>
      <c r="PI959" s="2"/>
      <c r="PJ959" s="2"/>
      <c r="PK959" s="2"/>
      <c r="PL959" s="2"/>
      <c r="PM959" s="2"/>
      <c r="PN959" s="2"/>
      <c r="PO959" s="2"/>
      <c r="PP959" s="2"/>
      <c r="PQ959" s="2"/>
      <c r="PR959" s="2"/>
      <c r="PS959" s="2"/>
      <c r="PT959" s="2"/>
      <c r="PU959" s="2"/>
      <c r="PV959" s="2"/>
      <c r="PW959" s="2"/>
      <c r="PX959" s="2"/>
    </row>
    <row r="960" spans="1:440" ht="14.25" customHeight="1">
      <c r="A960" s="2"/>
      <c r="B960" s="166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/>
      <c r="FR960" s="2"/>
      <c r="FS960" s="2"/>
      <c r="FT960" s="2"/>
      <c r="FU960" s="2"/>
      <c r="FV960" s="2"/>
      <c r="FW960" s="2"/>
      <c r="FX960" s="2"/>
      <c r="FY960" s="2"/>
      <c r="FZ960" s="2"/>
      <c r="GA960" s="2"/>
      <c r="GB960" s="2"/>
      <c r="GC960" s="2"/>
      <c r="GD960" s="2"/>
      <c r="GE960" s="2"/>
      <c r="GF960" s="2"/>
      <c r="GG960" s="2"/>
      <c r="GH960" s="2"/>
      <c r="GI960" s="2"/>
      <c r="GJ960" s="2"/>
      <c r="GK960" s="2"/>
      <c r="GL960" s="2"/>
      <c r="GM960" s="2"/>
      <c r="GN960" s="2"/>
      <c r="GO960" s="2"/>
      <c r="GP960" s="2"/>
      <c r="GQ960" s="2"/>
      <c r="GR960" s="2"/>
      <c r="GS960" s="2"/>
      <c r="GT960" s="2"/>
      <c r="GU960" s="2"/>
      <c r="GV960" s="2"/>
      <c r="GW960" s="2"/>
      <c r="GX960" s="2"/>
      <c r="GY960" s="2"/>
      <c r="GZ960" s="2"/>
      <c r="HA960" s="2"/>
      <c r="HB960" s="2"/>
      <c r="HC960" s="2"/>
      <c r="HD960" s="2"/>
      <c r="HE960" s="2"/>
      <c r="HF960" s="2"/>
      <c r="HG960" s="2"/>
      <c r="HH960" s="2"/>
      <c r="HI960" s="2"/>
      <c r="HJ960" s="2"/>
      <c r="HK960" s="2"/>
      <c r="HL960" s="2"/>
      <c r="HM960" s="2"/>
      <c r="HN960" s="2"/>
      <c r="HO960" s="2"/>
      <c r="HP960" s="2"/>
      <c r="HR960" s="2"/>
      <c r="HS960" s="2"/>
      <c r="HT960" s="2"/>
      <c r="HU960" s="2"/>
      <c r="HV960" s="2"/>
      <c r="HW960" s="2"/>
      <c r="HX960" s="2"/>
      <c r="HY960" s="2"/>
      <c r="HZ960" s="2"/>
      <c r="IA960" s="2"/>
      <c r="IB960" s="2"/>
      <c r="IC960" s="2"/>
      <c r="ID960" s="2"/>
      <c r="IE960" s="2"/>
      <c r="IF960" s="2"/>
      <c r="IG960" s="2"/>
      <c r="IH960" s="2"/>
      <c r="II960" s="2"/>
      <c r="IJ960" s="2"/>
      <c r="IK960" s="2"/>
      <c r="IL960" s="2"/>
      <c r="IM960" s="2"/>
      <c r="IN960" s="2"/>
      <c r="IO960" s="2"/>
      <c r="IP960" s="2"/>
      <c r="IQ960" s="2"/>
      <c r="IR960" s="2"/>
      <c r="IS960" s="2"/>
      <c r="IT960" s="2"/>
      <c r="IU960" s="2"/>
      <c r="IV960" s="2"/>
      <c r="IW960" s="2"/>
      <c r="IX960" s="2"/>
      <c r="IY960" s="2"/>
      <c r="IZ960" s="2"/>
      <c r="JA960" s="2"/>
      <c r="JB960" s="2"/>
      <c r="JC960" s="2"/>
      <c r="JD960" s="2"/>
      <c r="JE960" s="2"/>
      <c r="JF960" s="2"/>
      <c r="JG960" s="2"/>
      <c r="JH960" s="2"/>
      <c r="JI960" s="2"/>
      <c r="JJ960" s="2"/>
      <c r="JK960" s="2"/>
      <c r="JL960" s="2"/>
      <c r="JM960" s="2"/>
      <c r="JN960" s="2"/>
      <c r="JO960" s="2"/>
      <c r="JP960" s="2"/>
      <c r="JQ960" s="2"/>
      <c r="JR960" s="2"/>
      <c r="JS960" s="2"/>
      <c r="JT960" s="2"/>
      <c r="JU960" s="2"/>
      <c r="JV960" s="2"/>
      <c r="JW960" s="2"/>
      <c r="JX960" s="2"/>
      <c r="JY960" s="2"/>
      <c r="JZ960" s="2"/>
      <c r="KA960" s="2"/>
      <c r="KB960" s="2"/>
      <c r="KC960" s="2"/>
      <c r="KD960" s="2"/>
      <c r="KE960" s="2"/>
      <c r="KF960" s="2"/>
      <c r="KG960" s="2"/>
      <c r="KH960" s="2"/>
      <c r="KI960" s="2"/>
      <c r="KJ960" s="2"/>
      <c r="KL960" s="2"/>
      <c r="KM960" s="2"/>
      <c r="KN960" s="2"/>
      <c r="KO960" s="2"/>
      <c r="KP960" s="2"/>
      <c r="KQ960" s="2"/>
      <c r="KR960" s="2"/>
      <c r="KS960" s="2"/>
      <c r="KT960" s="2"/>
      <c r="KU960" s="2"/>
      <c r="KV960" s="2"/>
      <c r="KW960" s="2"/>
      <c r="KX960" s="2"/>
      <c r="KY960" s="2"/>
      <c r="KZ960" s="2"/>
      <c r="LA960" s="2"/>
      <c r="LB960" s="2"/>
      <c r="LC960" s="2"/>
      <c r="LD960" s="2"/>
      <c r="LE960" s="2"/>
      <c r="LF960" s="2"/>
      <c r="LG960" s="2"/>
      <c r="LH960" s="2"/>
      <c r="LI960" s="2"/>
      <c r="LJ960" s="2"/>
      <c r="LK960" s="2"/>
      <c r="LL960" s="2"/>
      <c r="LM960" s="2"/>
      <c r="LN960" s="2"/>
      <c r="LO960" s="2"/>
      <c r="LP960" s="2"/>
      <c r="LQ960" s="2"/>
      <c r="LR960" s="2"/>
      <c r="LS960" s="2"/>
      <c r="LT960" s="2"/>
      <c r="LU960" s="2"/>
      <c r="LV960" s="2"/>
      <c r="LW960" s="2"/>
      <c r="LX960" s="2"/>
      <c r="LY960" s="2"/>
      <c r="LZ960" s="2"/>
      <c r="MA960" s="2"/>
      <c r="MB960" s="2"/>
      <c r="MC960" s="2"/>
      <c r="MD960" s="2"/>
      <c r="ME960" s="2"/>
      <c r="MF960" s="2"/>
      <c r="MG960" s="2"/>
      <c r="MH960" s="2"/>
      <c r="MI960" s="2"/>
      <c r="MJ960" s="2"/>
      <c r="MK960" s="2"/>
      <c r="ML960" s="2"/>
      <c r="MM960" s="2"/>
      <c r="MN960" s="2"/>
      <c r="MO960" s="2"/>
      <c r="MP960" s="2"/>
      <c r="MQ960" s="2"/>
      <c r="MR960" s="2"/>
      <c r="MS960" s="2"/>
      <c r="MT960" s="2"/>
      <c r="MU960" s="2"/>
      <c r="MV960" s="2"/>
      <c r="MW960" s="2"/>
      <c r="MX960" s="2"/>
      <c r="MY960" s="2"/>
      <c r="MZ960" s="2"/>
      <c r="NA960" s="2"/>
      <c r="NB960" s="2"/>
      <c r="NC960" s="2"/>
      <c r="ND960" s="2"/>
      <c r="NE960" s="2"/>
      <c r="NF960" s="2"/>
      <c r="NG960" s="2"/>
      <c r="NH960" s="2"/>
      <c r="NI960" s="2"/>
      <c r="NJ960" s="2"/>
      <c r="NK960" s="2"/>
      <c r="NL960" s="2"/>
      <c r="NM960" s="2"/>
      <c r="NN960" s="2"/>
      <c r="NO960" s="2"/>
      <c r="NP960" s="2"/>
      <c r="NQ960" s="2"/>
      <c r="NR960" s="2"/>
      <c r="NS960" s="2"/>
      <c r="NT960" s="2"/>
      <c r="NU960" s="2"/>
      <c r="NV960" s="2"/>
      <c r="NW960" s="2"/>
      <c r="NX960" s="2"/>
      <c r="NY960" s="2"/>
      <c r="NZ960" s="2"/>
      <c r="OA960" s="2"/>
      <c r="OB960" s="2"/>
      <c r="OC960" s="2"/>
      <c r="OD960" s="2"/>
      <c r="OE960" s="2"/>
      <c r="OF960" s="2"/>
      <c r="OG960" s="2"/>
      <c r="OH960" s="2"/>
      <c r="OI960" s="2"/>
      <c r="OJ960" s="2"/>
      <c r="OK960" s="2"/>
      <c r="OL960" s="2"/>
      <c r="OM960" s="2"/>
      <c r="ON960" s="2"/>
      <c r="OO960" s="2"/>
      <c r="OP960" s="2"/>
      <c r="OQ960" s="2"/>
      <c r="OR960" s="2"/>
      <c r="OS960" s="2"/>
      <c r="OT960" s="2"/>
      <c r="OU960" s="2"/>
      <c r="OV960" s="2"/>
      <c r="OW960" s="2"/>
      <c r="OX960" s="2"/>
      <c r="OY960" s="2"/>
      <c r="OZ960" s="2"/>
      <c r="PA960" s="2"/>
      <c r="PB960" s="2"/>
      <c r="PC960" s="2"/>
      <c r="PD960" s="2"/>
      <c r="PE960" s="2"/>
      <c r="PF960" s="2"/>
      <c r="PG960" s="2"/>
      <c r="PH960" s="2"/>
      <c r="PI960" s="2"/>
      <c r="PJ960" s="2"/>
      <c r="PK960" s="2"/>
      <c r="PL960" s="2"/>
      <c r="PM960" s="2"/>
      <c r="PN960" s="2"/>
      <c r="PO960" s="2"/>
      <c r="PP960" s="2"/>
      <c r="PQ960" s="2"/>
      <c r="PR960" s="2"/>
      <c r="PS960" s="2"/>
      <c r="PT960" s="2"/>
      <c r="PU960" s="2"/>
      <c r="PV960" s="2"/>
      <c r="PW960" s="2"/>
      <c r="PX960" s="2"/>
    </row>
    <row r="961" spans="1:440" ht="14.25" customHeight="1">
      <c r="A961" s="2"/>
      <c r="B961" s="166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2"/>
      <c r="FO961" s="2"/>
      <c r="FP961" s="2"/>
      <c r="FQ961" s="2"/>
      <c r="FR961" s="2"/>
      <c r="FS961" s="2"/>
      <c r="FT961" s="2"/>
      <c r="FU961" s="2"/>
      <c r="FV961" s="2"/>
      <c r="FW961" s="2"/>
      <c r="FX961" s="2"/>
      <c r="FY961" s="2"/>
      <c r="FZ961" s="2"/>
      <c r="GA961" s="2"/>
      <c r="GB961" s="2"/>
      <c r="GC961" s="2"/>
      <c r="GD961" s="2"/>
      <c r="GE961" s="2"/>
      <c r="GF961" s="2"/>
      <c r="GG961" s="2"/>
      <c r="GH961" s="2"/>
      <c r="GI961" s="2"/>
      <c r="GJ961" s="2"/>
      <c r="GK961" s="2"/>
      <c r="GL961" s="2"/>
      <c r="GM961" s="2"/>
      <c r="GN961" s="2"/>
      <c r="GO961" s="2"/>
      <c r="GP961" s="2"/>
      <c r="GQ961" s="2"/>
      <c r="GR961" s="2"/>
      <c r="GS961" s="2"/>
      <c r="GT961" s="2"/>
      <c r="GU961" s="2"/>
      <c r="GV961" s="2"/>
      <c r="GW961" s="2"/>
      <c r="GX961" s="2"/>
      <c r="GY961" s="2"/>
      <c r="GZ961" s="2"/>
      <c r="HA961" s="2"/>
      <c r="HB961" s="2"/>
      <c r="HC961" s="2"/>
      <c r="HD961" s="2"/>
      <c r="HE961" s="2"/>
      <c r="HF961" s="2"/>
      <c r="HG961" s="2"/>
      <c r="HH961" s="2"/>
      <c r="HI961" s="2"/>
      <c r="HJ961" s="2"/>
      <c r="HK961" s="2"/>
      <c r="HL961" s="2"/>
      <c r="HM961" s="2"/>
      <c r="HN961" s="2"/>
      <c r="HO961" s="2"/>
      <c r="HP961" s="2"/>
      <c r="HR961" s="2"/>
      <c r="HS961" s="2"/>
      <c r="HT961" s="2"/>
      <c r="HU961" s="2"/>
      <c r="HV961" s="2"/>
      <c r="HW961" s="2"/>
      <c r="HX961" s="2"/>
      <c r="HY961" s="2"/>
      <c r="HZ961" s="2"/>
      <c r="IA961" s="2"/>
      <c r="IB961" s="2"/>
      <c r="IC961" s="2"/>
      <c r="ID961" s="2"/>
      <c r="IE961" s="2"/>
      <c r="IF961" s="2"/>
      <c r="IG961" s="2"/>
      <c r="IH961" s="2"/>
      <c r="II961" s="2"/>
      <c r="IJ961" s="2"/>
      <c r="IK961" s="2"/>
      <c r="IL961" s="2"/>
      <c r="IM961" s="2"/>
      <c r="IN961" s="2"/>
      <c r="IO961" s="2"/>
      <c r="IP961" s="2"/>
      <c r="IQ961" s="2"/>
      <c r="IR961" s="2"/>
      <c r="IS961" s="2"/>
      <c r="IT961" s="2"/>
      <c r="IU961" s="2"/>
      <c r="IV961" s="2"/>
      <c r="IW961" s="2"/>
      <c r="IX961" s="2"/>
      <c r="IY961" s="2"/>
      <c r="IZ961" s="2"/>
      <c r="JA961" s="2"/>
      <c r="JB961" s="2"/>
      <c r="JC961" s="2"/>
      <c r="JD961" s="2"/>
      <c r="JE961" s="2"/>
      <c r="JF961" s="2"/>
      <c r="JG961" s="2"/>
      <c r="JH961" s="2"/>
      <c r="JI961" s="2"/>
      <c r="JJ961" s="2"/>
      <c r="JK961" s="2"/>
      <c r="JL961" s="2"/>
      <c r="JM961" s="2"/>
      <c r="JN961" s="2"/>
      <c r="JO961" s="2"/>
      <c r="JP961" s="2"/>
      <c r="JQ961" s="2"/>
      <c r="JR961" s="2"/>
      <c r="JS961" s="2"/>
      <c r="JT961" s="2"/>
      <c r="JU961" s="2"/>
      <c r="JV961" s="2"/>
      <c r="JW961" s="2"/>
      <c r="JX961" s="2"/>
      <c r="JY961" s="2"/>
      <c r="JZ961" s="2"/>
      <c r="KA961" s="2"/>
      <c r="KB961" s="2"/>
      <c r="KC961" s="2"/>
      <c r="KD961" s="2"/>
      <c r="KE961" s="2"/>
      <c r="KF961" s="2"/>
      <c r="KG961" s="2"/>
      <c r="KH961" s="2"/>
      <c r="KI961" s="2"/>
      <c r="KJ961" s="2"/>
      <c r="KL961" s="2"/>
      <c r="KM961" s="2"/>
      <c r="KN961" s="2"/>
      <c r="KO961" s="2"/>
      <c r="KP961" s="2"/>
      <c r="KQ961" s="2"/>
      <c r="KR961" s="2"/>
      <c r="KS961" s="2"/>
      <c r="KT961" s="2"/>
      <c r="KU961" s="2"/>
      <c r="KV961" s="2"/>
      <c r="KW961" s="2"/>
      <c r="KX961" s="2"/>
      <c r="KY961" s="2"/>
      <c r="KZ961" s="2"/>
      <c r="LA961" s="2"/>
      <c r="LB961" s="2"/>
      <c r="LC961" s="2"/>
      <c r="LD961" s="2"/>
      <c r="LE961" s="2"/>
      <c r="LF961" s="2"/>
      <c r="LG961" s="2"/>
      <c r="LH961" s="2"/>
      <c r="LI961" s="2"/>
      <c r="LJ961" s="2"/>
      <c r="LK961" s="2"/>
      <c r="LL961" s="2"/>
      <c r="LM961" s="2"/>
      <c r="LN961" s="2"/>
      <c r="LO961" s="2"/>
      <c r="LP961" s="2"/>
      <c r="LQ961" s="2"/>
      <c r="LR961" s="2"/>
      <c r="LS961" s="2"/>
      <c r="LT961" s="2"/>
      <c r="LU961" s="2"/>
      <c r="LV961" s="2"/>
      <c r="LW961" s="2"/>
      <c r="LX961" s="2"/>
      <c r="LY961" s="2"/>
      <c r="LZ961" s="2"/>
      <c r="MA961" s="2"/>
      <c r="MB961" s="2"/>
      <c r="MC961" s="2"/>
      <c r="MD961" s="2"/>
      <c r="ME961" s="2"/>
      <c r="MF961" s="2"/>
      <c r="MG961" s="2"/>
      <c r="MH961" s="2"/>
      <c r="MI961" s="2"/>
      <c r="MJ961" s="2"/>
      <c r="MK961" s="2"/>
      <c r="ML961" s="2"/>
      <c r="MM961" s="2"/>
      <c r="MN961" s="2"/>
      <c r="MO961" s="2"/>
      <c r="MP961" s="2"/>
      <c r="MQ961" s="2"/>
      <c r="MR961" s="2"/>
      <c r="MS961" s="2"/>
      <c r="MT961" s="2"/>
      <c r="MU961" s="2"/>
      <c r="MV961" s="2"/>
      <c r="MW961" s="2"/>
      <c r="MX961" s="2"/>
      <c r="MY961" s="2"/>
      <c r="MZ961" s="2"/>
      <c r="NA961" s="2"/>
      <c r="NB961" s="2"/>
      <c r="NC961" s="2"/>
      <c r="ND961" s="2"/>
      <c r="NE961" s="2"/>
      <c r="NF961" s="2"/>
      <c r="NG961" s="2"/>
      <c r="NH961" s="2"/>
      <c r="NI961" s="2"/>
      <c r="NJ961" s="2"/>
      <c r="NK961" s="2"/>
      <c r="NL961" s="2"/>
      <c r="NM961" s="2"/>
      <c r="NN961" s="2"/>
      <c r="NO961" s="2"/>
      <c r="NP961" s="2"/>
      <c r="NQ961" s="2"/>
      <c r="NR961" s="2"/>
      <c r="NS961" s="2"/>
      <c r="NT961" s="2"/>
      <c r="NU961" s="2"/>
      <c r="NV961" s="2"/>
      <c r="NW961" s="2"/>
      <c r="NX961" s="2"/>
      <c r="NY961" s="2"/>
      <c r="NZ961" s="2"/>
      <c r="OA961" s="2"/>
      <c r="OB961" s="2"/>
      <c r="OC961" s="2"/>
      <c r="OD961" s="2"/>
      <c r="OE961" s="2"/>
      <c r="OF961" s="2"/>
      <c r="OG961" s="2"/>
      <c r="OH961" s="2"/>
      <c r="OI961" s="2"/>
      <c r="OJ961" s="2"/>
      <c r="OK961" s="2"/>
      <c r="OL961" s="2"/>
      <c r="OM961" s="2"/>
      <c r="ON961" s="2"/>
      <c r="OO961" s="2"/>
      <c r="OP961" s="2"/>
      <c r="OQ961" s="2"/>
      <c r="OR961" s="2"/>
      <c r="OS961" s="2"/>
      <c r="OT961" s="2"/>
      <c r="OU961" s="2"/>
      <c r="OV961" s="2"/>
      <c r="OW961" s="2"/>
      <c r="OX961" s="2"/>
      <c r="OY961" s="2"/>
      <c r="OZ961" s="2"/>
      <c r="PA961" s="2"/>
      <c r="PB961" s="2"/>
      <c r="PC961" s="2"/>
      <c r="PD961" s="2"/>
      <c r="PE961" s="2"/>
      <c r="PF961" s="2"/>
      <c r="PG961" s="2"/>
      <c r="PH961" s="2"/>
      <c r="PI961" s="2"/>
      <c r="PJ961" s="2"/>
      <c r="PK961" s="2"/>
      <c r="PL961" s="2"/>
      <c r="PM961" s="2"/>
      <c r="PN961" s="2"/>
      <c r="PO961" s="2"/>
      <c r="PP961" s="2"/>
      <c r="PQ961" s="2"/>
      <c r="PR961" s="2"/>
      <c r="PS961" s="2"/>
      <c r="PT961" s="2"/>
      <c r="PU961" s="2"/>
      <c r="PV961" s="2"/>
      <c r="PW961" s="2"/>
      <c r="PX961" s="2"/>
    </row>
    <row r="962" spans="1:440" ht="14.25" customHeight="1">
      <c r="A962" s="2"/>
      <c r="B962" s="166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2"/>
      <c r="FO962" s="2"/>
      <c r="FP962" s="2"/>
      <c r="FQ962" s="2"/>
      <c r="FR962" s="2"/>
      <c r="FS962" s="2"/>
      <c r="FT962" s="2"/>
      <c r="FU962" s="2"/>
      <c r="FV962" s="2"/>
      <c r="FW962" s="2"/>
      <c r="FX962" s="2"/>
      <c r="FY962" s="2"/>
      <c r="FZ962" s="2"/>
      <c r="GA962" s="2"/>
      <c r="GB962" s="2"/>
      <c r="GC962" s="2"/>
      <c r="GD962" s="2"/>
      <c r="GE962" s="2"/>
      <c r="GF962" s="2"/>
      <c r="GG962" s="2"/>
      <c r="GH962" s="2"/>
      <c r="GI962" s="2"/>
      <c r="GJ962" s="2"/>
      <c r="GK962" s="2"/>
      <c r="GL962" s="2"/>
      <c r="GM962" s="2"/>
      <c r="GN962" s="2"/>
      <c r="GO962" s="2"/>
      <c r="GP962" s="2"/>
      <c r="GQ962" s="2"/>
      <c r="GR962" s="2"/>
      <c r="GS962" s="2"/>
      <c r="GT962" s="2"/>
      <c r="GU962" s="2"/>
      <c r="GV962" s="2"/>
      <c r="GW962" s="2"/>
      <c r="GX962" s="2"/>
      <c r="GY962" s="2"/>
      <c r="GZ962" s="2"/>
      <c r="HA962" s="2"/>
      <c r="HB962" s="2"/>
      <c r="HC962" s="2"/>
      <c r="HD962" s="2"/>
      <c r="HE962" s="2"/>
      <c r="HF962" s="2"/>
      <c r="HG962" s="2"/>
      <c r="HH962" s="2"/>
      <c r="HI962" s="2"/>
      <c r="HJ962" s="2"/>
      <c r="HK962" s="2"/>
      <c r="HL962" s="2"/>
      <c r="HM962" s="2"/>
      <c r="HN962" s="2"/>
      <c r="HO962" s="2"/>
      <c r="HP962" s="2"/>
      <c r="HR962" s="2"/>
      <c r="HS962" s="2"/>
      <c r="HT962" s="2"/>
      <c r="HU962" s="2"/>
      <c r="HV962" s="2"/>
      <c r="HW962" s="2"/>
      <c r="HX962" s="2"/>
      <c r="HY962" s="2"/>
      <c r="HZ962" s="2"/>
      <c r="IA962" s="2"/>
      <c r="IB962" s="2"/>
      <c r="IC962" s="2"/>
      <c r="ID962" s="2"/>
      <c r="IE962" s="2"/>
      <c r="IF962" s="2"/>
      <c r="IG962" s="2"/>
      <c r="IH962" s="2"/>
      <c r="II962" s="2"/>
      <c r="IJ962" s="2"/>
      <c r="IK962" s="2"/>
      <c r="IL962" s="2"/>
      <c r="IM962" s="2"/>
      <c r="IN962" s="2"/>
      <c r="IO962" s="2"/>
      <c r="IP962" s="2"/>
      <c r="IQ962" s="2"/>
      <c r="IR962" s="2"/>
      <c r="IS962" s="2"/>
      <c r="IT962" s="2"/>
      <c r="IU962" s="2"/>
      <c r="IV962" s="2"/>
      <c r="IW962" s="2"/>
      <c r="IX962" s="2"/>
      <c r="IY962" s="2"/>
      <c r="IZ962" s="2"/>
      <c r="JA962" s="2"/>
      <c r="JB962" s="2"/>
      <c r="JC962" s="2"/>
      <c r="JD962" s="2"/>
      <c r="JE962" s="2"/>
      <c r="JF962" s="2"/>
      <c r="JG962" s="2"/>
      <c r="JH962" s="2"/>
      <c r="JI962" s="2"/>
      <c r="JJ962" s="2"/>
      <c r="JK962" s="2"/>
      <c r="JL962" s="2"/>
      <c r="JM962" s="2"/>
      <c r="JN962" s="2"/>
      <c r="JO962" s="2"/>
      <c r="JP962" s="2"/>
      <c r="JQ962" s="2"/>
      <c r="JR962" s="2"/>
      <c r="JS962" s="2"/>
      <c r="JT962" s="2"/>
      <c r="JU962" s="2"/>
      <c r="JV962" s="2"/>
      <c r="JW962" s="2"/>
      <c r="JX962" s="2"/>
      <c r="JY962" s="2"/>
      <c r="JZ962" s="2"/>
      <c r="KA962" s="2"/>
      <c r="KB962" s="2"/>
      <c r="KC962" s="2"/>
      <c r="KD962" s="2"/>
      <c r="KE962" s="2"/>
      <c r="KF962" s="2"/>
      <c r="KG962" s="2"/>
      <c r="KH962" s="2"/>
      <c r="KI962" s="2"/>
      <c r="KJ962" s="2"/>
      <c r="KL962" s="2"/>
      <c r="KM962" s="2"/>
      <c r="KN962" s="2"/>
      <c r="KO962" s="2"/>
      <c r="KP962" s="2"/>
      <c r="KQ962" s="2"/>
      <c r="KR962" s="2"/>
      <c r="KS962" s="2"/>
      <c r="KT962" s="2"/>
      <c r="KU962" s="2"/>
      <c r="KV962" s="2"/>
      <c r="KW962" s="2"/>
      <c r="KX962" s="2"/>
      <c r="KY962" s="2"/>
      <c r="KZ962" s="2"/>
      <c r="LA962" s="2"/>
      <c r="LB962" s="2"/>
      <c r="LC962" s="2"/>
      <c r="LD962" s="2"/>
      <c r="LE962" s="2"/>
      <c r="LF962" s="2"/>
      <c r="LG962" s="2"/>
      <c r="LH962" s="2"/>
      <c r="LI962" s="2"/>
      <c r="LJ962" s="2"/>
      <c r="LK962" s="2"/>
      <c r="LL962" s="2"/>
      <c r="LM962" s="2"/>
      <c r="LN962" s="2"/>
      <c r="LO962" s="2"/>
      <c r="LP962" s="2"/>
      <c r="LQ962" s="2"/>
      <c r="LR962" s="2"/>
      <c r="LS962" s="2"/>
      <c r="LT962" s="2"/>
      <c r="LU962" s="2"/>
      <c r="LV962" s="2"/>
      <c r="LW962" s="2"/>
      <c r="LX962" s="2"/>
      <c r="LY962" s="2"/>
      <c r="LZ962" s="2"/>
      <c r="MA962" s="2"/>
      <c r="MB962" s="2"/>
      <c r="MC962" s="2"/>
      <c r="MD962" s="2"/>
      <c r="ME962" s="2"/>
      <c r="MF962" s="2"/>
      <c r="MG962" s="2"/>
      <c r="MH962" s="2"/>
      <c r="MI962" s="2"/>
      <c r="MJ962" s="2"/>
      <c r="MK962" s="2"/>
      <c r="ML962" s="2"/>
      <c r="MM962" s="2"/>
      <c r="MN962" s="2"/>
      <c r="MO962" s="2"/>
      <c r="MP962" s="2"/>
      <c r="MQ962" s="2"/>
      <c r="MR962" s="2"/>
      <c r="MS962" s="2"/>
      <c r="MT962" s="2"/>
      <c r="MU962" s="2"/>
      <c r="MV962" s="2"/>
      <c r="MW962" s="2"/>
      <c r="MX962" s="2"/>
      <c r="MY962" s="2"/>
      <c r="MZ962" s="2"/>
      <c r="NA962" s="2"/>
      <c r="NB962" s="2"/>
      <c r="NC962" s="2"/>
      <c r="ND962" s="2"/>
      <c r="NE962" s="2"/>
      <c r="NF962" s="2"/>
      <c r="NG962" s="2"/>
      <c r="NH962" s="2"/>
      <c r="NI962" s="2"/>
      <c r="NJ962" s="2"/>
      <c r="NK962" s="2"/>
      <c r="NL962" s="2"/>
      <c r="NM962" s="2"/>
      <c r="NN962" s="2"/>
      <c r="NO962" s="2"/>
      <c r="NP962" s="2"/>
      <c r="NQ962" s="2"/>
      <c r="NR962" s="2"/>
      <c r="NS962" s="2"/>
      <c r="NT962" s="2"/>
      <c r="NU962" s="2"/>
      <c r="NV962" s="2"/>
      <c r="NW962" s="2"/>
      <c r="NX962" s="2"/>
      <c r="NY962" s="2"/>
      <c r="NZ962" s="2"/>
      <c r="OA962" s="2"/>
      <c r="OB962" s="2"/>
      <c r="OC962" s="2"/>
      <c r="OD962" s="2"/>
      <c r="OE962" s="2"/>
      <c r="OF962" s="2"/>
      <c r="OG962" s="2"/>
      <c r="OH962" s="2"/>
      <c r="OI962" s="2"/>
      <c r="OJ962" s="2"/>
      <c r="OK962" s="2"/>
      <c r="OL962" s="2"/>
      <c r="OM962" s="2"/>
      <c r="ON962" s="2"/>
      <c r="OO962" s="2"/>
      <c r="OP962" s="2"/>
      <c r="OQ962" s="2"/>
      <c r="OR962" s="2"/>
      <c r="OS962" s="2"/>
      <c r="OT962" s="2"/>
      <c r="OU962" s="2"/>
      <c r="OV962" s="2"/>
      <c r="OW962" s="2"/>
      <c r="OX962" s="2"/>
      <c r="OY962" s="2"/>
      <c r="OZ962" s="2"/>
      <c r="PA962" s="2"/>
      <c r="PB962" s="2"/>
      <c r="PC962" s="2"/>
      <c r="PD962" s="2"/>
      <c r="PE962" s="2"/>
      <c r="PF962" s="2"/>
      <c r="PG962" s="2"/>
      <c r="PH962" s="2"/>
      <c r="PI962" s="2"/>
      <c r="PJ962" s="2"/>
      <c r="PK962" s="2"/>
      <c r="PL962" s="2"/>
      <c r="PM962" s="2"/>
      <c r="PN962" s="2"/>
      <c r="PO962" s="2"/>
      <c r="PP962" s="2"/>
      <c r="PQ962" s="2"/>
      <c r="PR962" s="2"/>
      <c r="PS962" s="2"/>
      <c r="PT962" s="2"/>
      <c r="PU962" s="2"/>
      <c r="PV962" s="2"/>
      <c r="PW962" s="2"/>
      <c r="PX962" s="2"/>
    </row>
    <row r="963" spans="1:440" ht="14.25" customHeight="1">
      <c r="A963" s="2"/>
      <c r="B963" s="166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2"/>
      <c r="FO963" s="2"/>
      <c r="FP963" s="2"/>
      <c r="FQ963" s="2"/>
      <c r="FR963" s="2"/>
      <c r="FS963" s="2"/>
      <c r="FT963" s="2"/>
      <c r="FU963" s="2"/>
      <c r="FV963" s="2"/>
      <c r="FW963" s="2"/>
      <c r="FX963" s="2"/>
      <c r="FY963" s="2"/>
      <c r="FZ963" s="2"/>
      <c r="GA963" s="2"/>
      <c r="GB963" s="2"/>
      <c r="GC963" s="2"/>
      <c r="GD963" s="2"/>
      <c r="GE963" s="2"/>
      <c r="GF963" s="2"/>
      <c r="GG963" s="2"/>
      <c r="GH963" s="2"/>
      <c r="GI963" s="2"/>
      <c r="GJ963" s="2"/>
      <c r="GK963" s="2"/>
      <c r="GL963" s="2"/>
      <c r="GM963" s="2"/>
      <c r="GN963" s="2"/>
      <c r="GO963" s="2"/>
      <c r="GP963" s="2"/>
      <c r="GQ963" s="2"/>
      <c r="GR963" s="2"/>
      <c r="GS963" s="2"/>
      <c r="GT963" s="2"/>
      <c r="GU963" s="2"/>
      <c r="GV963" s="2"/>
      <c r="GW963" s="2"/>
      <c r="GX963" s="2"/>
      <c r="GY963" s="2"/>
      <c r="GZ963" s="2"/>
      <c r="HA963" s="2"/>
      <c r="HB963" s="2"/>
      <c r="HC963" s="2"/>
      <c r="HD963" s="2"/>
      <c r="HE963" s="2"/>
      <c r="HF963" s="2"/>
      <c r="HG963" s="2"/>
      <c r="HH963" s="2"/>
      <c r="HI963" s="2"/>
      <c r="HJ963" s="2"/>
      <c r="HK963" s="2"/>
      <c r="HL963" s="2"/>
      <c r="HM963" s="2"/>
      <c r="HN963" s="2"/>
      <c r="HO963" s="2"/>
      <c r="HP963" s="2"/>
      <c r="HR963" s="2"/>
      <c r="HS963" s="2"/>
      <c r="HT963" s="2"/>
      <c r="HU963" s="2"/>
      <c r="HV963" s="2"/>
      <c r="HW963" s="2"/>
      <c r="HX963" s="2"/>
      <c r="HY963" s="2"/>
      <c r="HZ963" s="2"/>
      <c r="IA963" s="2"/>
      <c r="IB963" s="2"/>
      <c r="IC963" s="2"/>
      <c r="ID963" s="2"/>
      <c r="IE963" s="2"/>
      <c r="IF963" s="2"/>
      <c r="IG963" s="2"/>
      <c r="IH963" s="2"/>
      <c r="II963" s="2"/>
      <c r="IJ963" s="2"/>
      <c r="IK963" s="2"/>
      <c r="IL963" s="2"/>
      <c r="IM963" s="2"/>
      <c r="IN963" s="2"/>
      <c r="IO963" s="2"/>
      <c r="IP963" s="2"/>
      <c r="IQ963" s="2"/>
      <c r="IR963" s="2"/>
      <c r="IS963" s="2"/>
      <c r="IT963" s="2"/>
      <c r="IU963" s="2"/>
      <c r="IV963" s="2"/>
      <c r="IW963" s="2"/>
      <c r="IX963" s="2"/>
      <c r="IY963" s="2"/>
      <c r="IZ963" s="2"/>
      <c r="JA963" s="2"/>
      <c r="JB963" s="2"/>
      <c r="JC963" s="2"/>
      <c r="JD963" s="2"/>
      <c r="JE963" s="2"/>
      <c r="JF963" s="2"/>
      <c r="JG963" s="2"/>
      <c r="JH963" s="2"/>
      <c r="JI963" s="2"/>
      <c r="JJ963" s="2"/>
      <c r="JK963" s="2"/>
      <c r="JL963" s="2"/>
      <c r="JM963" s="2"/>
      <c r="JN963" s="2"/>
      <c r="JO963" s="2"/>
      <c r="JP963" s="2"/>
      <c r="JQ963" s="2"/>
      <c r="JR963" s="2"/>
      <c r="JS963" s="2"/>
      <c r="JT963" s="2"/>
      <c r="JU963" s="2"/>
      <c r="JV963" s="2"/>
      <c r="JW963" s="2"/>
      <c r="JX963" s="2"/>
      <c r="JY963" s="2"/>
      <c r="JZ963" s="2"/>
      <c r="KA963" s="2"/>
      <c r="KB963" s="2"/>
      <c r="KC963" s="2"/>
      <c r="KD963" s="2"/>
      <c r="KE963" s="2"/>
      <c r="KF963" s="2"/>
      <c r="KG963" s="2"/>
      <c r="KH963" s="2"/>
      <c r="KI963" s="2"/>
      <c r="KJ963" s="2"/>
      <c r="KL963" s="2"/>
      <c r="KM963" s="2"/>
      <c r="KN963" s="2"/>
      <c r="KO963" s="2"/>
      <c r="KP963" s="2"/>
      <c r="KQ963" s="2"/>
      <c r="KR963" s="2"/>
      <c r="KS963" s="2"/>
      <c r="KT963" s="2"/>
      <c r="KU963" s="2"/>
      <c r="KV963" s="2"/>
      <c r="KW963" s="2"/>
      <c r="KX963" s="2"/>
      <c r="KY963" s="2"/>
      <c r="KZ963" s="2"/>
      <c r="LA963" s="2"/>
      <c r="LB963" s="2"/>
      <c r="LC963" s="2"/>
      <c r="LD963" s="2"/>
      <c r="LE963" s="2"/>
      <c r="LF963" s="2"/>
      <c r="LG963" s="2"/>
      <c r="LH963" s="2"/>
      <c r="LI963" s="2"/>
      <c r="LJ963" s="2"/>
      <c r="LK963" s="2"/>
      <c r="LL963" s="2"/>
      <c r="LM963" s="2"/>
      <c r="LN963" s="2"/>
      <c r="LO963" s="2"/>
      <c r="LP963" s="2"/>
      <c r="LQ963" s="2"/>
      <c r="LR963" s="2"/>
      <c r="LS963" s="2"/>
      <c r="LT963" s="2"/>
      <c r="LU963" s="2"/>
      <c r="LV963" s="2"/>
      <c r="LW963" s="2"/>
      <c r="LX963" s="2"/>
      <c r="LY963" s="2"/>
      <c r="LZ963" s="2"/>
      <c r="MA963" s="2"/>
      <c r="MB963" s="2"/>
      <c r="MC963" s="2"/>
      <c r="MD963" s="2"/>
      <c r="ME963" s="2"/>
      <c r="MF963" s="2"/>
      <c r="MG963" s="2"/>
      <c r="MH963" s="2"/>
      <c r="MI963" s="2"/>
      <c r="MJ963" s="2"/>
      <c r="MK963" s="2"/>
      <c r="ML963" s="2"/>
      <c r="MM963" s="2"/>
      <c r="MN963" s="2"/>
      <c r="MO963" s="2"/>
      <c r="MP963" s="2"/>
      <c r="MQ963" s="2"/>
      <c r="MR963" s="2"/>
      <c r="MS963" s="2"/>
      <c r="MT963" s="2"/>
      <c r="MU963" s="2"/>
      <c r="MV963" s="2"/>
      <c r="MW963" s="2"/>
      <c r="MX963" s="2"/>
      <c r="MY963" s="2"/>
      <c r="MZ963" s="2"/>
      <c r="NA963" s="2"/>
      <c r="NB963" s="2"/>
      <c r="NC963" s="2"/>
      <c r="ND963" s="2"/>
      <c r="NE963" s="2"/>
      <c r="NF963" s="2"/>
      <c r="NG963" s="2"/>
      <c r="NH963" s="2"/>
      <c r="NI963" s="2"/>
      <c r="NJ963" s="2"/>
      <c r="NK963" s="2"/>
      <c r="NL963" s="2"/>
      <c r="NM963" s="2"/>
      <c r="NN963" s="2"/>
      <c r="NO963" s="2"/>
      <c r="NP963" s="2"/>
      <c r="NQ963" s="2"/>
      <c r="NR963" s="2"/>
      <c r="NS963" s="2"/>
      <c r="NT963" s="2"/>
      <c r="NU963" s="2"/>
      <c r="NV963" s="2"/>
      <c r="NW963" s="2"/>
      <c r="NX963" s="2"/>
      <c r="NY963" s="2"/>
      <c r="NZ963" s="2"/>
      <c r="OA963" s="2"/>
      <c r="OB963" s="2"/>
      <c r="OC963" s="2"/>
      <c r="OD963" s="2"/>
      <c r="OE963" s="2"/>
      <c r="OF963" s="2"/>
      <c r="OG963" s="2"/>
      <c r="OH963" s="2"/>
      <c r="OI963" s="2"/>
      <c r="OJ963" s="2"/>
      <c r="OK963" s="2"/>
      <c r="OL963" s="2"/>
      <c r="OM963" s="2"/>
      <c r="ON963" s="2"/>
      <c r="OO963" s="2"/>
      <c r="OP963" s="2"/>
      <c r="OQ963" s="2"/>
      <c r="OR963" s="2"/>
      <c r="OS963" s="2"/>
      <c r="OT963" s="2"/>
      <c r="OU963" s="2"/>
      <c r="OV963" s="2"/>
      <c r="OW963" s="2"/>
      <c r="OX963" s="2"/>
      <c r="OY963" s="2"/>
      <c r="OZ963" s="2"/>
      <c r="PA963" s="2"/>
      <c r="PB963" s="2"/>
      <c r="PC963" s="2"/>
      <c r="PD963" s="2"/>
      <c r="PE963" s="2"/>
      <c r="PF963" s="2"/>
      <c r="PG963" s="2"/>
      <c r="PH963" s="2"/>
      <c r="PI963" s="2"/>
      <c r="PJ963" s="2"/>
      <c r="PK963" s="2"/>
      <c r="PL963" s="2"/>
      <c r="PM963" s="2"/>
      <c r="PN963" s="2"/>
      <c r="PO963" s="2"/>
      <c r="PP963" s="2"/>
      <c r="PQ963" s="2"/>
      <c r="PR963" s="2"/>
      <c r="PS963" s="2"/>
      <c r="PT963" s="2"/>
      <c r="PU963" s="2"/>
      <c r="PV963" s="2"/>
      <c r="PW963" s="2"/>
      <c r="PX963" s="2"/>
    </row>
    <row r="964" spans="1:440" ht="14.25" customHeight="1">
      <c r="A964" s="2"/>
      <c r="B964" s="166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/>
      <c r="FR964" s="2"/>
      <c r="FS964" s="2"/>
      <c r="FT964" s="2"/>
      <c r="FU964" s="2"/>
      <c r="FV964" s="2"/>
      <c r="FW964" s="2"/>
      <c r="FX964" s="2"/>
      <c r="FY964" s="2"/>
      <c r="FZ964" s="2"/>
      <c r="GA964" s="2"/>
      <c r="GB964" s="2"/>
      <c r="GC964" s="2"/>
      <c r="GD964" s="2"/>
      <c r="GE964" s="2"/>
      <c r="GF964" s="2"/>
      <c r="GG964" s="2"/>
      <c r="GH964" s="2"/>
      <c r="GI964" s="2"/>
      <c r="GJ964" s="2"/>
      <c r="GK964" s="2"/>
      <c r="GL964" s="2"/>
      <c r="GM964" s="2"/>
      <c r="GN964" s="2"/>
      <c r="GO964" s="2"/>
      <c r="GP964" s="2"/>
      <c r="GQ964" s="2"/>
      <c r="GR964" s="2"/>
      <c r="GS964" s="2"/>
      <c r="GT964" s="2"/>
      <c r="GU964" s="2"/>
      <c r="GV964" s="2"/>
      <c r="GW964" s="2"/>
      <c r="GX964" s="2"/>
      <c r="GY964" s="2"/>
      <c r="GZ964" s="2"/>
      <c r="HA964" s="2"/>
      <c r="HB964" s="2"/>
      <c r="HC964" s="2"/>
      <c r="HD964" s="2"/>
      <c r="HE964" s="2"/>
      <c r="HF964" s="2"/>
      <c r="HG964" s="2"/>
      <c r="HH964" s="2"/>
      <c r="HI964" s="2"/>
      <c r="HJ964" s="2"/>
      <c r="HK964" s="2"/>
      <c r="HL964" s="2"/>
      <c r="HM964" s="2"/>
      <c r="HN964" s="2"/>
      <c r="HO964" s="2"/>
      <c r="HP964" s="2"/>
      <c r="HR964" s="2"/>
      <c r="HS964" s="2"/>
      <c r="HT964" s="2"/>
      <c r="HU964" s="2"/>
      <c r="HV964" s="2"/>
      <c r="HW964" s="2"/>
      <c r="HX964" s="2"/>
      <c r="HY964" s="2"/>
      <c r="HZ964" s="2"/>
      <c r="IA964" s="2"/>
      <c r="IB964" s="2"/>
      <c r="IC964" s="2"/>
      <c r="ID964" s="2"/>
      <c r="IE964" s="2"/>
      <c r="IF964" s="2"/>
      <c r="IG964" s="2"/>
      <c r="IH964" s="2"/>
      <c r="II964" s="2"/>
      <c r="IJ964" s="2"/>
      <c r="IK964" s="2"/>
      <c r="IL964" s="2"/>
      <c r="IM964" s="2"/>
      <c r="IN964" s="2"/>
      <c r="IO964" s="2"/>
      <c r="IP964" s="2"/>
      <c r="IQ964" s="2"/>
      <c r="IR964" s="2"/>
      <c r="IS964" s="2"/>
      <c r="IT964" s="2"/>
      <c r="IU964" s="2"/>
      <c r="IV964" s="2"/>
      <c r="IW964" s="2"/>
      <c r="IX964" s="2"/>
      <c r="IY964" s="2"/>
      <c r="IZ964" s="2"/>
      <c r="JA964" s="2"/>
      <c r="JB964" s="2"/>
      <c r="JC964" s="2"/>
      <c r="JD964" s="2"/>
      <c r="JE964" s="2"/>
      <c r="JF964" s="2"/>
      <c r="JG964" s="2"/>
      <c r="JH964" s="2"/>
      <c r="JI964" s="2"/>
      <c r="JJ964" s="2"/>
      <c r="JK964" s="2"/>
      <c r="JL964" s="2"/>
      <c r="JM964" s="2"/>
      <c r="JN964" s="2"/>
      <c r="JO964" s="2"/>
      <c r="JP964" s="2"/>
      <c r="JQ964" s="2"/>
      <c r="JR964" s="2"/>
      <c r="JS964" s="2"/>
      <c r="JT964" s="2"/>
      <c r="JU964" s="2"/>
      <c r="JV964" s="2"/>
      <c r="JW964" s="2"/>
      <c r="JX964" s="2"/>
      <c r="JY964" s="2"/>
      <c r="JZ964" s="2"/>
      <c r="KA964" s="2"/>
      <c r="KB964" s="2"/>
      <c r="KC964" s="2"/>
      <c r="KD964" s="2"/>
      <c r="KE964" s="2"/>
      <c r="KF964" s="2"/>
      <c r="KG964" s="2"/>
      <c r="KH964" s="2"/>
      <c r="KI964" s="2"/>
      <c r="KJ964" s="2"/>
      <c r="KL964" s="2"/>
      <c r="KM964" s="2"/>
      <c r="KN964" s="2"/>
      <c r="KO964" s="2"/>
      <c r="KP964" s="2"/>
      <c r="KQ964" s="2"/>
      <c r="KR964" s="2"/>
      <c r="KS964" s="2"/>
      <c r="KT964" s="2"/>
      <c r="KU964" s="2"/>
      <c r="KV964" s="2"/>
      <c r="KW964" s="2"/>
      <c r="KX964" s="2"/>
      <c r="KY964" s="2"/>
      <c r="KZ964" s="2"/>
      <c r="LA964" s="2"/>
      <c r="LB964" s="2"/>
      <c r="LC964" s="2"/>
      <c r="LD964" s="2"/>
      <c r="LE964" s="2"/>
      <c r="LF964" s="2"/>
      <c r="LG964" s="2"/>
      <c r="LH964" s="2"/>
      <c r="LI964" s="2"/>
      <c r="LJ964" s="2"/>
      <c r="LK964" s="2"/>
      <c r="LL964" s="2"/>
      <c r="LM964" s="2"/>
      <c r="LN964" s="2"/>
      <c r="LO964" s="2"/>
      <c r="LP964" s="2"/>
      <c r="LQ964" s="2"/>
      <c r="LR964" s="2"/>
      <c r="LS964" s="2"/>
      <c r="LT964" s="2"/>
      <c r="LU964" s="2"/>
      <c r="LV964" s="2"/>
      <c r="LW964" s="2"/>
      <c r="LX964" s="2"/>
      <c r="LY964" s="2"/>
      <c r="LZ964" s="2"/>
      <c r="MA964" s="2"/>
      <c r="MB964" s="2"/>
      <c r="MC964" s="2"/>
      <c r="MD964" s="2"/>
      <c r="ME964" s="2"/>
      <c r="MF964" s="2"/>
      <c r="MG964" s="2"/>
      <c r="MH964" s="2"/>
      <c r="MI964" s="2"/>
      <c r="MJ964" s="2"/>
      <c r="MK964" s="2"/>
      <c r="ML964" s="2"/>
      <c r="MM964" s="2"/>
      <c r="MN964" s="2"/>
      <c r="MO964" s="2"/>
      <c r="MP964" s="2"/>
      <c r="MQ964" s="2"/>
      <c r="MR964" s="2"/>
      <c r="MS964" s="2"/>
      <c r="MT964" s="2"/>
      <c r="MU964" s="2"/>
      <c r="MV964" s="2"/>
      <c r="MW964" s="2"/>
      <c r="MX964" s="2"/>
      <c r="MY964" s="2"/>
      <c r="MZ964" s="2"/>
      <c r="NA964" s="2"/>
      <c r="NB964" s="2"/>
      <c r="NC964" s="2"/>
      <c r="ND964" s="2"/>
      <c r="NE964" s="2"/>
      <c r="NF964" s="2"/>
      <c r="NG964" s="2"/>
      <c r="NH964" s="2"/>
      <c r="NI964" s="2"/>
      <c r="NJ964" s="2"/>
      <c r="NK964" s="2"/>
      <c r="NL964" s="2"/>
      <c r="NM964" s="2"/>
      <c r="NN964" s="2"/>
      <c r="NO964" s="2"/>
      <c r="NP964" s="2"/>
      <c r="NQ964" s="2"/>
      <c r="NR964" s="2"/>
      <c r="NS964" s="2"/>
      <c r="NT964" s="2"/>
      <c r="NU964" s="2"/>
      <c r="NV964" s="2"/>
      <c r="NW964" s="2"/>
      <c r="NX964" s="2"/>
      <c r="NY964" s="2"/>
      <c r="NZ964" s="2"/>
      <c r="OA964" s="2"/>
      <c r="OB964" s="2"/>
      <c r="OC964" s="2"/>
      <c r="OD964" s="2"/>
      <c r="OE964" s="2"/>
      <c r="OF964" s="2"/>
      <c r="OG964" s="2"/>
      <c r="OH964" s="2"/>
      <c r="OI964" s="2"/>
      <c r="OJ964" s="2"/>
      <c r="OK964" s="2"/>
      <c r="OL964" s="2"/>
      <c r="OM964" s="2"/>
      <c r="ON964" s="2"/>
      <c r="OO964" s="2"/>
      <c r="OP964" s="2"/>
      <c r="OQ964" s="2"/>
      <c r="OR964" s="2"/>
      <c r="OS964" s="2"/>
      <c r="OT964" s="2"/>
      <c r="OU964" s="2"/>
      <c r="OV964" s="2"/>
      <c r="OW964" s="2"/>
      <c r="OX964" s="2"/>
      <c r="OY964" s="2"/>
      <c r="OZ964" s="2"/>
      <c r="PA964" s="2"/>
      <c r="PB964" s="2"/>
      <c r="PC964" s="2"/>
      <c r="PD964" s="2"/>
      <c r="PE964" s="2"/>
      <c r="PF964" s="2"/>
      <c r="PG964" s="2"/>
      <c r="PH964" s="2"/>
      <c r="PI964" s="2"/>
      <c r="PJ964" s="2"/>
      <c r="PK964" s="2"/>
      <c r="PL964" s="2"/>
      <c r="PM964" s="2"/>
      <c r="PN964" s="2"/>
      <c r="PO964" s="2"/>
      <c r="PP964" s="2"/>
      <c r="PQ964" s="2"/>
      <c r="PR964" s="2"/>
      <c r="PS964" s="2"/>
      <c r="PT964" s="2"/>
      <c r="PU964" s="2"/>
      <c r="PV964" s="2"/>
      <c r="PW964" s="2"/>
      <c r="PX964" s="2"/>
    </row>
    <row r="965" spans="1:440" ht="14.25" customHeight="1">
      <c r="A965" s="2"/>
      <c r="B965" s="166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  <c r="FW965" s="2"/>
      <c r="FX965" s="2"/>
      <c r="FY965" s="2"/>
      <c r="FZ965" s="2"/>
      <c r="GA965" s="2"/>
      <c r="GB965" s="2"/>
      <c r="GC965" s="2"/>
      <c r="GD965" s="2"/>
      <c r="GE965" s="2"/>
      <c r="GF965" s="2"/>
      <c r="GG965" s="2"/>
      <c r="GH965" s="2"/>
      <c r="GI965" s="2"/>
      <c r="GJ965" s="2"/>
      <c r="GK965" s="2"/>
      <c r="GL965" s="2"/>
      <c r="GM965" s="2"/>
      <c r="GN965" s="2"/>
      <c r="GO965" s="2"/>
      <c r="GP965" s="2"/>
      <c r="GQ965" s="2"/>
      <c r="GR965" s="2"/>
      <c r="GS965" s="2"/>
      <c r="GT965" s="2"/>
      <c r="GU965" s="2"/>
      <c r="GV965" s="2"/>
      <c r="GW965" s="2"/>
      <c r="GX965" s="2"/>
      <c r="GY965" s="2"/>
      <c r="GZ965" s="2"/>
      <c r="HA965" s="2"/>
      <c r="HB965" s="2"/>
      <c r="HC965" s="2"/>
      <c r="HD965" s="2"/>
      <c r="HE965" s="2"/>
      <c r="HF965" s="2"/>
      <c r="HG965" s="2"/>
      <c r="HH965" s="2"/>
      <c r="HI965" s="2"/>
      <c r="HJ965" s="2"/>
      <c r="HK965" s="2"/>
      <c r="HL965" s="2"/>
      <c r="HM965" s="2"/>
      <c r="HN965" s="2"/>
      <c r="HO965" s="2"/>
      <c r="HP965" s="2"/>
      <c r="HR965" s="2"/>
      <c r="HS965" s="2"/>
      <c r="HT965" s="2"/>
      <c r="HU965" s="2"/>
      <c r="HV965" s="2"/>
      <c r="HW965" s="2"/>
      <c r="HX965" s="2"/>
      <c r="HY965" s="2"/>
      <c r="HZ965" s="2"/>
      <c r="IA965" s="2"/>
      <c r="IB965" s="2"/>
      <c r="IC965" s="2"/>
      <c r="ID965" s="2"/>
      <c r="IE965" s="2"/>
      <c r="IF965" s="2"/>
      <c r="IG965" s="2"/>
      <c r="IH965" s="2"/>
      <c r="II965" s="2"/>
      <c r="IJ965" s="2"/>
      <c r="IK965" s="2"/>
      <c r="IL965" s="2"/>
      <c r="IM965" s="2"/>
      <c r="IN965" s="2"/>
      <c r="IO965" s="2"/>
      <c r="IP965" s="2"/>
      <c r="IQ965" s="2"/>
      <c r="IR965" s="2"/>
      <c r="IS965" s="2"/>
      <c r="IT965" s="2"/>
      <c r="IU965" s="2"/>
      <c r="IV965" s="2"/>
      <c r="IW965" s="2"/>
      <c r="IX965" s="2"/>
      <c r="IY965" s="2"/>
      <c r="IZ965" s="2"/>
      <c r="JA965" s="2"/>
      <c r="JB965" s="2"/>
      <c r="JC965" s="2"/>
      <c r="JD965" s="2"/>
      <c r="JE965" s="2"/>
      <c r="JF965" s="2"/>
      <c r="JG965" s="2"/>
      <c r="JH965" s="2"/>
      <c r="JI965" s="2"/>
      <c r="JJ965" s="2"/>
      <c r="JK965" s="2"/>
      <c r="JL965" s="2"/>
      <c r="JM965" s="2"/>
      <c r="JN965" s="2"/>
      <c r="JO965" s="2"/>
      <c r="JP965" s="2"/>
      <c r="JQ965" s="2"/>
      <c r="JR965" s="2"/>
      <c r="JS965" s="2"/>
      <c r="JT965" s="2"/>
      <c r="JU965" s="2"/>
      <c r="JV965" s="2"/>
      <c r="JW965" s="2"/>
      <c r="JX965" s="2"/>
      <c r="JY965" s="2"/>
      <c r="JZ965" s="2"/>
      <c r="KA965" s="2"/>
      <c r="KB965" s="2"/>
      <c r="KC965" s="2"/>
      <c r="KD965" s="2"/>
      <c r="KE965" s="2"/>
      <c r="KF965" s="2"/>
      <c r="KG965" s="2"/>
      <c r="KH965" s="2"/>
      <c r="KI965" s="2"/>
      <c r="KJ965" s="2"/>
      <c r="KL965" s="2"/>
      <c r="KM965" s="2"/>
      <c r="KN965" s="2"/>
      <c r="KO965" s="2"/>
      <c r="KP965" s="2"/>
      <c r="KQ965" s="2"/>
      <c r="KR965" s="2"/>
      <c r="KS965" s="2"/>
      <c r="KT965" s="2"/>
      <c r="KU965" s="2"/>
      <c r="KV965" s="2"/>
      <c r="KW965" s="2"/>
      <c r="KX965" s="2"/>
      <c r="KY965" s="2"/>
      <c r="KZ965" s="2"/>
      <c r="LA965" s="2"/>
      <c r="LB965" s="2"/>
      <c r="LC965" s="2"/>
      <c r="LD965" s="2"/>
      <c r="LE965" s="2"/>
      <c r="LF965" s="2"/>
      <c r="LG965" s="2"/>
      <c r="LH965" s="2"/>
      <c r="LI965" s="2"/>
      <c r="LJ965" s="2"/>
      <c r="LK965" s="2"/>
      <c r="LL965" s="2"/>
      <c r="LM965" s="2"/>
      <c r="LN965" s="2"/>
      <c r="LO965" s="2"/>
      <c r="LP965" s="2"/>
      <c r="LQ965" s="2"/>
      <c r="LR965" s="2"/>
      <c r="LS965" s="2"/>
      <c r="LT965" s="2"/>
      <c r="LU965" s="2"/>
      <c r="LV965" s="2"/>
      <c r="LW965" s="2"/>
      <c r="LX965" s="2"/>
      <c r="LY965" s="2"/>
      <c r="LZ965" s="2"/>
      <c r="MA965" s="2"/>
      <c r="MB965" s="2"/>
      <c r="MC965" s="2"/>
      <c r="MD965" s="2"/>
      <c r="ME965" s="2"/>
      <c r="MF965" s="2"/>
      <c r="MG965" s="2"/>
      <c r="MH965" s="2"/>
      <c r="MI965" s="2"/>
      <c r="MJ965" s="2"/>
      <c r="MK965" s="2"/>
      <c r="ML965" s="2"/>
      <c r="MM965" s="2"/>
      <c r="MN965" s="2"/>
      <c r="MO965" s="2"/>
      <c r="MP965" s="2"/>
      <c r="MQ965" s="2"/>
      <c r="MR965" s="2"/>
      <c r="MS965" s="2"/>
      <c r="MT965" s="2"/>
      <c r="MU965" s="2"/>
      <c r="MV965" s="2"/>
      <c r="MW965" s="2"/>
      <c r="MX965" s="2"/>
      <c r="MY965" s="2"/>
      <c r="MZ965" s="2"/>
      <c r="NA965" s="2"/>
      <c r="NB965" s="2"/>
      <c r="NC965" s="2"/>
      <c r="ND965" s="2"/>
      <c r="NE965" s="2"/>
      <c r="NF965" s="2"/>
      <c r="NG965" s="2"/>
      <c r="NH965" s="2"/>
      <c r="NI965" s="2"/>
      <c r="NJ965" s="2"/>
      <c r="NK965" s="2"/>
      <c r="NL965" s="2"/>
      <c r="NM965" s="2"/>
      <c r="NN965" s="2"/>
      <c r="NO965" s="2"/>
      <c r="NP965" s="2"/>
      <c r="NQ965" s="2"/>
      <c r="NR965" s="2"/>
      <c r="NS965" s="2"/>
      <c r="NT965" s="2"/>
      <c r="NU965" s="2"/>
      <c r="NV965" s="2"/>
      <c r="NW965" s="2"/>
      <c r="NX965" s="2"/>
      <c r="NY965" s="2"/>
      <c r="NZ965" s="2"/>
      <c r="OA965" s="2"/>
      <c r="OB965" s="2"/>
      <c r="OC965" s="2"/>
      <c r="OD965" s="2"/>
      <c r="OE965" s="2"/>
      <c r="OF965" s="2"/>
      <c r="OG965" s="2"/>
      <c r="OH965" s="2"/>
      <c r="OI965" s="2"/>
      <c r="OJ965" s="2"/>
      <c r="OK965" s="2"/>
      <c r="OL965" s="2"/>
      <c r="OM965" s="2"/>
      <c r="ON965" s="2"/>
      <c r="OO965" s="2"/>
      <c r="OP965" s="2"/>
      <c r="OQ965" s="2"/>
      <c r="OR965" s="2"/>
      <c r="OS965" s="2"/>
      <c r="OT965" s="2"/>
      <c r="OU965" s="2"/>
      <c r="OV965" s="2"/>
      <c r="OW965" s="2"/>
      <c r="OX965" s="2"/>
      <c r="OY965" s="2"/>
      <c r="OZ965" s="2"/>
      <c r="PA965" s="2"/>
      <c r="PB965" s="2"/>
      <c r="PC965" s="2"/>
      <c r="PD965" s="2"/>
      <c r="PE965" s="2"/>
      <c r="PF965" s="2"/>
      <c r="PG965" s="2"/>
      <c r="PH965" s="2"/>
      <c r="PI965" s="2"/>
      <c r="PJ965" s="2"/>
      <c r="PK965" s="2"/>
      <c r="PL965" s="2"/>
      <c r="PM965" s="2"/>
      <c r="PN965" s="2"/>
      <c r="PO965" s="2"/>
      <c r="PP965" s="2"/>
      <c r="PQ965" s="2"/>
      <c r="PR965" s="2"/>
      <c r="PS965" s="2"/>
      <c r="PT965" s="2"/>
      <c r="PU965" s="2"/>
      <c r="PV965" s="2"/>
      <c r="PW965" s="2"/>
      <c r="PX965" s="2"/>
    </row>
    <row r="966" spans="1:440" ht="14.25" customHeight="1">
      <c r="A966" s="2"/>
      <c r="B966" s="166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2"/>
      <c r="FP966" s="2"/>
      <c r="FQ966" s="2"/>
      <c r="FR966" s="2"/>
      <c r="FS966" s="2"/>
      <c r="FT966" s="2"/>
      <c r="FU966" s="2"/>
      <c r="FV966" s="2"/>
      <c r="FW966" s="2"/>
      <c r="FX966" s="2"/>
      <c r="FY966" s="2"/>
      <c r="FZ966" s="2"/>
      <c r="GA966" s="2"/>
      <c r="GB966" s="2"/>
      <c r="GC966" s="2"/>
      <c r="GD966" s="2"/>
      <c r="GE966" s="2"/>
      <c r="GF966" s="2"/>
      <c r="GG966" s="2"/>
      <c r="GH966" s="2"/>
      <c r="GI966" s="2"/>
      <c r="GJ966" s="2"/>
      <c r="GK966" s="2"/>
      <c r="GL966" s="2"/>
      <c r="GM966" s="2"/>
      <c r="GN966" s="2"/>
      <c r="GO966" s="2"/>
      <c r="GP966" s="2"/>
      <c r="GQ966" s="2"/>
      <c r="GR966" s="2"/>
      <c r="GS966" s="2"/>
      <c r="GT966" s="2"/>
      <c r="GU966" s="2"/>
      <c r="GV966" s="2"/>
      <c r="GW966" s="2"/>
      <c r="GX966" s="2"/>
      <c r="GY966" s="2"/>
      <c r="GZ966" s="2"/>
      <c r="HA966" s="2"/>
      <c r="HB966" s="2"/>
      <c r="HC966" s="2"/>
      <c r="HD966" s="2"/>
      <c r="HE966" s="2"/>
      <c r="HF966" s="2"/>
      <c r="HG966" s="2"/>
      <c r="HH966" s="2"/>
      <c r="HI966" s="2"/>
      <c r="HJ966" s="2"/>
      <c r="HK966" s="2"/>
      <c r="HL966" s="2"/>
      <c r="HM966" s="2"/>
      <c r="HN966" s="2"/>
      <c r="HO966" s="2"/>
      <c r="HP966" s="2"/>
      <c r="HR966" s="2"/>
      <c r="HS966" s="2"/>
      <c r="HT966" s="2"/>
      <c r="HU966" s="2"/>
      <c r="HV966" s="2"/>
      <c r="HW966" s="2"/>
      <c r="HX966" s="2"/>
      <c r="HY966" s="2"/>
      <c r="HZ966" s="2"/>
      <c r="IA966" s="2"/>
      <c r="IB966" s="2"/>
      <c r="IC966" s="2"/>
      <c r="ID966" s="2"/>
      <c r="IE966" s="2"/>
      <c r="IF966" s="2"/>
      <c r="IG966" s="2"/>
      <c r="IH966" s="2"/>
      <c r="II966" s="2"/>
      <c r="IJ966" s="2"/>
      <c r="IK966" s="2"/>
      <c r="IL966" s="2"/>
      <c r="IM966" s="2"/>
      <c r="IN966" s="2"/>
      <c r="IO966" s="2"/>
      <c r="IP966" s="2"/>
      <c r="IQ966" s="2"/>
      <c r="IR966" s="2"/>
      <c r="IS966" s="2"/>
      <c r="IT966" s="2"/>
      <c r="IU966" s="2"/>
      <c r="IV966" s="2"/>
      <c r="IW966" s="2"/>
      <c r="IX966" s="2"/>
      <c r="IY966" s="2"/>
      <c r="IZ966" s="2"/>
      <c r="JA966" s="2"/>
      <c r="JB966" s="2"/>
      <c r="JC966" s="2"/>
      <c r="JD966" s="2"/>
      <c r="JE966" s="2"/>
      <c r="JF966" s="2"/>
      <c r="JG966" s="2"/>
      <c r="JH966" s="2"/>
      <c r="JI966" s="2"/>
      <c r="JJ966" s="2"/>
      <c r="JK966" s="2"/>
      <c r="JL966" s="2"/>
      <c r="JM966" s="2"/>
      <c r="JN966" s="2"/>
      <c r="JO966" s="2"/>
      <c r="JP966" s="2"/>
      <c r="JQ966" s="2"/>
      <c r="JR966" s="2"/>
      <c r="JS966" s="2"/>
      <c r="JT966" s="2"/>
      <c r="JU966" s="2"/>
      <c r="JV966" s="2"/>
      <c r="JW966" s="2"/>
      <c r="JX966" s="2"/>
      <c r="JY966" s="2"/>
      <c r="JZ966" s="2"/>
      <c r="KA966" s="2"/>
      <c r="KB966" s="2"/>
      <c r="KC966" s="2"/>
      <c r="KD966" s="2"/>
      <c r="KE966" s="2"/>
      <c r="KF966" s="2"/>
      <c r="KG966" s="2"/>
      <c r="KH966" s="2"/>
      <c r="KI966" s="2"/>
      <c r="KJ966" s="2"/>
      <c r="KL966" s="2"/>
      <c r="KM966" s="2"/>
      <c r="KN966" s="2"/>
      <c r="KO966" s="2"/>
      <c r="KP966" s="2"/>
      <c r="KQ966" s="2"/>
      <c r="KR966" s="2"/>
      <c r="KS966" s="2"/>
      <c r="KT966" s="2"/>
      <c r="KU966" s="2"/>
      <c r="KV966" s="2"/>
      <c r="KW966" s="2"/>
      <c r="KX966" s="2"/>
      <c r="KY966" s="2"/>
      <c r="KZ966" s="2"/>
      <c r="LA966" s="2"/>
      <c r="LB966" s="2"/>
      <c r="LC966" s="2"/>
      <c r="LD966" s="2"/>
      <c r="LE966" s="2"/>
      <c r="LF966" s="2"/>
      <c r="LG966" s="2"/>
      <c r="LH966" s="2"/>
      <c r="LI966" s="2"/>
      <c r="LJ966" s="2"/>
      <c r="LK966" s="2"/>
      <c r="LL966" s="2"/>
      <c r="LM966" s="2"/>
      <c r="LN966" s="2"/>
      <c r="LO966" s="2"/>
      <c r="LP966" s="2"/>
      <c r="LQ966" s="2"/>
      <c r="LR966" s="2"/>
      <c r="LS966" s="2"/>
      <c r="LT966" s="2"/>
      <c r="LU966" s="2"/>
      <c r="LV966" s="2"/>
      <c r="LW966" s="2"/>
      <c r="LX966" s="2"/>
      <c r="LY966" s="2"/>
      <c r="LZ966" s="2"/>
      <c r="MA966" s="2"/>
      <c r="MB966" s="2"/>
      <c r="MC966" s="2"/>
      <c r="MD966" s="2"/>
      <c r="ME966" s="2"/>
      <c r="MF966" s="2"/>
      <c r="MG966" s="2"/>
      <c r="MH966" s="2"/>
      <c r="MI966" s="2"/>
      <c r="MJ966" s="2"/>
      <c r="MK966" s="2"/>
      <c r="ML966" s="2"/>
      <c r="MM966" s="2"/>
      <c r="MN966" s="2"/>
      <c r="MO966" s="2"/>
      <c r="MP966" s="2"/>
      <c r="MQ966" s="2"/>
      <c r="MR966" s="2"/>
      <c r="MS966" s="2"/>
      <c r="MT966" s="2"/>
      <c r="MU966" s="2"/>
      <c r="MV966" s="2"/>
      <c r="MW966" s="2"/>
      <c r="MX966" s="2"/>
      <c r="MY966" s="2"/>
      <c r="MZ966" s="2"/>
      <c r="NA966" s="2"/>
      <c r="NB966" s="2"/>
      <c r="NC966" s="2"/>
      <c r="ND966" s="2"/>
      <c r="NE966" s="2"/>
      <c r="NF966" s="2"/>
      <c r="NG966" s="2"/>
      <c r="NH966" s="2"/>
      <c r="NI966" s="2"/>
      <c r="NJ966" s="2"/>
      <c r="NK966" s="2"/>
      <c r="NL966" s="2"/>
      <c r="NM966" s="2"/>
      <c r="NN966" s="2"/>
      <c r="NO966" s="2"/>
      <c r="NP966" s="2"/>
      <c r="NQ966" s="2"/>
      <c r="NR966" s="2"/>
      <c r="NS966" s="2"/>
      <c r="NT966" s="2"/>
      <c r="NU966" s="2"/>
      <c r="NV966" s="2"/>
      <c r="NW966" s="2"/>
      <c r="NX966" s="2"/>
      <c r="NY966" s="2"/>
      <c r="NZ966" s="2"/>
      <c r="OA966" s="2"/>
      <c r="OB966" s="2"/>
      <c r="OC966" s="2"/>
      <c r="OD966" s="2"/>
      <c r="OE966" s="2"/>
      <c r="OF966" s="2"/>
      <c r="OG966" s="2"/>
      <c r="OH966" s="2"/>
      <c r="OI966" s="2"/>
      <c r="OJ966" s="2"/>
      <c r="OK966" s="2"/>
      <c r="OL966" s="2"/>
      <c r="OM966" s="2"/>
      <c r="ON966" s="2"/>
      <c r="OO966" s="2"/>
      <c r="OP966" s="2"/>
      <c r="OQ966" s="2"/>
      <c r="OR966" s="2"/>
      <c r="OS966" s="2"/>
      <c r="OT966" s="2"/>
      <c r="OU966" s="2"/>
      <c r="OV966" s="2"/>
      <c r="OW966" s="2"/>
      <c r="OX966" s="2"/>
      <c r="OY966" s="2"/>
      <c r="OZ966" s="2"/>
      <c r="PA966" s="2"/>
      <c r="PB966" s="2"/>
      <c r="PC966" s="2"/>
      <c r="PD966" s="2"/>
      <c r="PE966" s="2"/>
      <c r="PF966" s="2"/>
      <c r="PG966" s="2"/>
      <c r="PH966" s="2"/>
      <c r="PI966" s="2"/>
      <c r="PJ966" s="2"/>
      <c r="PK966" s="2"/>
      <c r="PL966" s="2"/>
      <c r="PM966" s="2"/>
      <c r="PN966" s="2"/>
      <c r="PO966" s="2"/>
      <c r="PP966" s="2"/>
      <c r="PQ966" s="2"/>
      <c r="PR966" s="2"/>
      <c r="PS966" s="2"/>
      <c r="PT966" s="2"/>
      <c r="PU966" s="2"/>
      <c r="PV966" s="2"/>
      <c r="PW966" s="2"/>
      <c r="PX966" s="2"/>
    </row>
    <row r="967" spans="1:440" ht="14.25" customHeight="1">
      <c r="A967" s="2"/>
      <c r="B967" s="166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  <c r="FT967" s="2"/>
      <c r="FU967" s="2"/>
      <c r="FV967" s="2"/>
      <c r="FW967" s="2"/>
      <c r="FX967" s="2"/>
      <c r="FY967" s="2"/>
      <c r="FZ967" s="2"/>
      <c r="GA967" s="2"/>
      <c r="GB967" s="2"/>
      <c r="GC967" s="2"/>
      <c r="GD967" s="2"/>
      <c r="GE967" s="2"/>
      <c r="GF967" s="2"/>
      <c r="GG967" s="2"/>
      <c r="GH967" s="2"/>
      <c r="GI967" s="2"/>
      <c r="GJ967" s="2"/>
      <c r="GK967" s="2"/>
      <c r="GL967" s="2"/>
      <c r="GM967" s="2"/>
      <c r="GN967" s="2"/>
      <c r="GO967" s="2"/>
      <c r="GP967" s="2"/>
      <c r="GQ967" s="2"/>
      <c r="GR967" s="2"/>
      <c r="GS967" s="2"/>
      <c r="GT967" s="2"/>
      <c r="GU967" s="2"/>
      <c r="GV967" s="2"/>
      <c r="GW967" s="2"/>
      <c r="GX967" s="2"/>
      <c r="GY967" s="2"/>
      <c r="GZ967" s="2"/>
      <c r="HA967" s="2"/>
      <c r="HB967" s="2"/>
      <c r="HC967" s="2"/>
      <c r="HD967" s="2"/>
      <c r="HE967" s="2"/>
      <c r="HF967" s="2"/>
      <c r="HG967" s="2"/>
      <c r="HH967" s="2"/>
      <c r="HI967" s="2"/>
      <c r="HJ967" s="2"/>
      <c r="HK967" s="2"/>
      <c r="HL967" s="2"/>
      <c r="HM967" s="2"/>
      <c r="HN967" s="2"/>
      <c r="HO967" s="2"/>
      <c r="HP967" s="2"/>
      <c r="HR967" s="2"/>
      <c r="HS967" s="2"/>
      <c r="HT967" s="2"/>
      <c r="HU967" s="2"/>
      <c r="HV967" s="2"/>
      <c r="HW967" s="2"/>
      <c r="HX967" s="2"/>
      <c r="HY967" s="2"/>
      <c r="HZ967" s="2"/>
      <c r="IA967" s="2"/>
      <c r="IB967" s="2"/>
      <c r="IC967" s="2"/>
      <c r="ID967" s="2"/>
      <c r="IE967" s="2"/>
      <c r="IF967" s="2"/>
      <c r="IG967" s="2"/>
      <c r="IH967" s="2"/>
      <c r="II967" s="2"/>
      <c r="IJ967" s="2"/>
      <c r="IK967" s="2"/>
      <c r="IL967" s="2"/>
      <c r="IM967" s="2"/>
      <c r="IN967" s="2"/>
      <c r="IO967" s="2"/>
      <c r="IP967" s="2"/>
      <c r="IQ967" s="2"/>
      <c r="IR967" s="2"/>
      <c r="IS967" s="2"/>
      <c r="IT967" s="2"/>
      <c r="IU967" s="2"/>
      <c r="IV967" s="2"/>
      <c r="IW967" s="2"/>
      <c r="IX967" s="2"/>
      <c r="IY967" s="2"/>
      <c r="IZ967" s="2"/>
      <c r="JA967" s="2"/>
      <c r="JB967" s="2"/>
      <c r="JC967" s="2"/>
      <c r="JD967" s="2"/>
      <c r="JE967" s="2"/>
      <c r="JF967" s="2"/>
      <c r="JG967" s="2"/>
      <c r="JH967" s="2"/>
      <c r="JI967" s="2"/>
      <c r="JJ967" s="2"/>
      <c r="JK967" s="2"/>
      <c r="JL967" s="2"/>
      <c r="JM967" s="2"/>
      <c r="JN967" s="2"/>
      <c r="JO967" s="2"/>
      <c r="JP967" s="2"/>
      <c r="JQ967" s="2"/>
      <c r="JR967" s="2"/>
      <c r="JS967" s="2"/>
      <c r="JT967" s="2"/>
      <c r="JU967" s="2"/>
      <c r="JV967" s="2"/>
      <c r="JW967" s="2"/>
      <c r="JX967" s="2"/>
      <c r="JY967" s="2"/>
      <c r="JZ967" s="2"/>
      <c r="KA967" s="2"/>
      <c r="KB967" s="2"/>
      <c r="KC967" s="2"/>
      <c r="KD967" s="2"/>
      <c r="KE967" s="2"/>
      <c r="KF967" s="2"/>
      <c r="KG967" s="2"/>
      <c r="KH967" s="2"/>
      <c r="KI967" s="2"/>
      <c r="KJ967" s="2"/>
      <c r="KL967" s="2"/>
      <c r="KM967" s="2"/>
      <c r="KN967" s="2"/>
      <c r="KO967" s="2"/>
      <c r="KP967" s="2"/>
      <c r="KQ967" s="2"/>
      <c r="KR967" s="2"/>
      <c r="KS967" s="2"/>
      <c r="KT967" s="2"/>
      <c r="KU967" s="2"/>
      <c r="KV967" s="2"/>
      <c r="KW967" s="2"/>
      <c r="KX967" s="2"/>
      <c r="KY967" s="2"/>
      <c r="KZ967" s="2"/>
      <c r="LA967" s="2"/>
      <c r="LB967" s="2"/>
      <c r="LC967" s="2"/>
      <c r="LD967" s="2"/>
      <c r="LE967" s="2"/>
      <c r="LF967" s="2"/>
      <c r="LG967" s="2"/>
      <c r="LH967" s="2"/>
      <c r="LI967" s="2"/>
      <c r="LJ967" s="2"/>
      <c r="LK967" s="2"/>
      <c r="LL967" s="2"/>
      <c r="LM967" s="2"/>
      <c r="LN967" s="2"/>
      <c r="LO967" s="2"/>
      <c r="LP967" s="2"/>
      <c r="LQ967" s="2"/>
      <c r="LR967" s="2"/>
      <c r="LS967" s="2"/>
      <c r="LT967" s="2"/>
      <c r="LU967" s="2"/>
      <c r="LV967" s="2"/>
      <c r="LW967" s="2"/>
      <c r="LX967" s="2"/>
      <c r="LY967" s="2"/>
      <c r="LZ967" s="2"/>
      <c r="MA967" s="2"/>
      <c r="MB967" s="2"/>
      <c r="MC967" s="2"/>
      <c r="MD967" s="2"/>
      <c r="ME967" s="2"/>
      <c r="MF967" s="2"/>
      <c r="MG967" s="2"/>
      <c r="MH967" s="2"/>
      <c r="MI967" s="2"/>
      <c r="MJ967" s="2"/>
      <c r="MK967" s="2"/>
      <c r="ML967" s="2"/>
      <c r="MM967" s="2"/>
      <c r="MN967" s="2"/>
      <c r="MO967" s="2"/>
      <c r="MP967" s="2"/>
      <c r="MQ967" s="2"/>
      <c r="MR967" s="2"/>
      <c r="MS967" s="2"/>
      <c r="MT967" s="2"/>
      <c r="MU967" s="2"/>
      <c r="MV967" s="2"/>
      <c r="MW967" s="2"/>
      <c r="MX967" s="2"/>
      <c r="MY967" s="2"/>
      <c r="MZ967" s="2"/>
      <c r="NA967" s="2"/>
      <c r="NB967" s="2"/>
      <c r="NC967" s="2"/>
      <c r="ND967" s="2"/>
      <c r="NE967" s="2"/>
      <c r="NF967" s="2"/>
      <c r="NG967" s="2"/>
      <c r="NH967" s="2"/>
      <c r="NI967" s="2"/>
      <c r="NJ967" s="2"/>
      <c r="NK967" s="2"/>
      <c r="NL967" s="2"/>
      <c r="NM967" s="2"/>
      <c r="NN967" s="2"/>
      <c r="NO967" s="2"/>
      <c r="NP967" s="2"/>
      <c r="NQ967" s="2"/>
      <c r="NR967" s="2"/>
      <c r="NS967" s="2"/>
      <c r="NT967" s="2"/>
      <c r="NU967" s="2"/>
      <c r="NV967" s="2"/>
      <c r="NW967" s="2"/>
      <c r="NX967" s="2"/>
      <c r="NY967" s="2"/>
      <c r="NZ967" s="2"/>
      <c r="OA967" s="2"/>
      <c r="OB967" s="2"/>
      <c r="OC967" s="2"/>
      <c r="OD967" s="2"/>
      <c r="OE967" s="2"/>
      <c r="OF967" s="2"/>
      <c r="OG967" s="2"/>
      <c r="OH967" s="2"/>
      <c r="OI967" s="2"/>
      <c r="OJ967" s="2"/>
      <c r="OK967" s="2"/>
      <c r="OL967" s="2"/>
      <c r="OM967" s="2"/>
      <c r="ON967" s="2"/>
      <c r="OO967" s="2"/>
      <c r="OP967" s="2"/>
      <c r="OQ967" s="2"/>
      <c r="OR967" s="2"/>
      <c r="OS967" s="2"/>
      <c r="OT967" s="2"/>
      <c r="OU967" s="2"/>
      <c r="OV967" s="2"/>
      <c r="OW967" s="2"/>
      <c r="OX967" s="2"/>
      <c r="OY967" s="2"/>
      <c r="OZ967" s="2"/>
      <c r="PA967" s="2"/>
      <c r="PB967" s="2"/>
      <c r="PC967" s="2"/>
      <c r="PD967" s="2"/>
      <c r="PE967" s="2"/>
      <c r="PF967" s="2"/>
      <c r="PG967" s="2"/>
      <c r="PH967" s="2"/>
      <c r="PI967" s="2"/>
      <c r="PJ967" s="2"/>
      <c r="PK967" s="2"/>
      <c r="PL967" s="2"/>
      <c r="PM967" s="2"/>
      <c r="PN967" s="2"/>
      <c r="PO967" s="2"/>
      <c r="PP967" s="2"/>
      <c r="PQ967" s="2"/>
      <c r="PR967" s="2"/>
      <c r="PS967" s="2"/>
      <c r="PT967" s="2"/>
      <c r="PU967" s="2"/>
      <c r="PV967" s="2"/>
      <c r="PW967" s="2"/>
      <c r="PX967" s="2"/>
    </row>
    <row r="968" spans="1:440" ht="14.25" customHeight="1">
      <c r="A968" s="2"/>
      <c r="B968" s="166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2"/>
      <c r="FO968" s="2"/>
      <c r="FP968" s="2"/>
      <c r="FQ968" s="2"/>
      <c r="FR968" s="2"/>
      <c r="FS968" s="2"/>
      <c r="FT968" s="2"/>
      <c r="FU968" s="2"/>
      <c r="FV968" s="2"/>
      <c r="FW968" s="2"/>
      <c r="FX968" s="2"/>
      <c r="FY968" s="2"/>
      <c r="FZ968" s="2"/>
      <c r="GA968" s="2"/>
      <c r="GB968" s="2"/>
      <c r="GC968" s="2"/>
      <c r="GD968" s="2"/>
      <c r="GE968" s="2"/>
      <c r="GF968" s="2"/>
      <c r="GG968" s="2"/>
      <c r="GH968" s="2"/>
      <c r="GI968" s="2"/>
      <c r="GJ968" s="2"/>
      <c r="GK968" s="2"/>
      <c r="GL968" s="2"/>
      <c r="GM968" s="2"/>
      <c r="GN968" s="2"/>
      <c r="GO968" s="2"/>
      <c r="GP968" s="2"/>
      <c r="GQ968" s="2"/>
      <c r="GR968" s="2"/>
      <c r="GS968" s="2"/>
      <c r="GT968" s="2"/>
      <c r="GU968" s="2"/>
      <c r="GV968" s="2"/>
      <c r="GW968" s="2"/>
      <c r="GX968" s="2"/>
      <c r="GY968" s="2"/>
      <c r="GZ968" s="2"/>
      <c r="HA968" s="2"/>
      <c r="HB968" s="2"/>
      <c r="HC968" s="2"/>
      <c r="HD968" s="2"/>
      <c r="HE968" s="2"/>
      <c r="HF968" s="2"/>
      <c r="HG968" s="2"/>
      <c r="HH968" s="2"/>
      <c r="HI968" s="2"/>
      <c r="HJ968" s="2"/>
      <c r="HK968" s="2"/>
      <c r="HL968" s="2"/>
      <c r="HM968" s="2"/>
      <c r="HN968" s="2"/>
      <c r="HO968" s="2"/>
      <c r="HP968" s="2"/>
      <c r="HR968" s="2"/>
      <c r="HS968" s="2"/>
      <c r="HT968" s="2"/>
      <c r="HU968" s="2"/>
      <c r="HV968" s="2"/>
      <c r="HW968" s="2"/>
      <c r="HX968" s="2"/>
      <c r="HY968" s="2"/>
      <c r="HZ968" s="2"/>
      <c r="IA968" s="2"/>
      <c r="IB968" s="2"/>
      <c r="IC968" s="2"/>
      <c r="ID968" s="2"/>
      <c r="IE968" s="2"/>
      <c r="IF968" s="2"/>
      <c r="IG968" s="2"/>
      <c r="IH968" s="2"/>
      <c r="II968" s="2"/>
      <c r="IJ968" s="2"/>
      <c r="IK968" s="2"/>
      <c r="IL968" s="2"/>
      <c r="IM968" s="2"/>
      <c r="IN968" s="2"/>
      <c r="IO968" s="2"/>
      <c r="IP968" s="2"/>
      <c r="IQ968" s="2"/>
      <c r="IR968" s="2"/>
      <c r="IS968" s="2"/>
      <c r="IT968" s="2"/>
      <c r="IU968" s="2"/>
      <c r="IV968" s="2"/>
      <c r="IW968" s="2"/>
      <c r="IX968" s="2"/>
      <c r="IY968" s="2"/>
      <c r="IZ968" s="2"/>
      <c r="JA968" s="2"/>
      <c r="JB968" s="2"/>
      <c r="JC968" s="2"/>
      <c r="JD968" s="2"/>
      <c r="JE968" s="2"/>
      <c r="JF968" s="2"/>
      <c r="JG968" s="2"/>
      <c r="JH968" s="2"/>
      <c r="JI968" s="2"/>
      <c r="JJ968" s="2"/>
      <c r="JK968" s="2"/>
      <c r="JL968" s="2"/>
      <c r="JM968" s="2"/>
      <c r="JN968" s="2"/>
      <c r="JO968" s="2"/>
      <c r="JP968" s="2"/>
      <c r="JQ968" s="2"/>
      <c r="JR968" s="2"/>
      <c r="JS968" s="2"/>
      <c r="JT968" s="2"/>
      <c r="JU968" s="2"/>
      <c r="JV968" s="2"/>
      <c r="JW968" s="2"/>
      <c r="JX968" s="2"/>
      <c r="JY968" s="2"/>
      <c r="JZ968" s="2"/>
      <c r="KA968" s="2"/>
      <c r="KB968" s="2"/>
      <c r="KC968" s="2"/>
      <c r="KD968" s="2"/>
      <c r="KE968" s="2"/>
      <c r="KF968" s="2"/>
      <c r="KG968" s="2"/>
      <c r="KH968" s="2"/>
      <c r="KI968" s="2"/>
      <c r="KJ968" s="2"/>
      <c r="KL968" s="2"/>
      <c r="KM968" s="2"/>
      <c r="KN968" s="2"/>
      <c r="KO968" s="2"/>
      <c r="KP968" s="2"/>
      <c r="KQ968" s="2"/>
      <c r="KR968" s="2"/>
      <c r="KS968" s="2"/>
      <c r="KT968" s="2"/>
      <c r="KU968" s="2"/>
      <c r="KV968" s="2"/>
      <c r="KW968" s="2"/>
      <c r="KX968" s="2"/>
      <c r="KY968" s="2"/>
      <c r="KZ968" s="2"/>
      <c r="LA968" s="2"/>
      <c r="LB968" s="2"/>
      <c r="LC968" s="2"/>
      <c r="LD968" s="2"/>
      <c r="LE968" s="2"/>
      <c r="LF968" s="2"/>
      <c r="LG968" s="2"/>
      <c r="LH968" s="2"/>
      <c r="LI968" s="2"/>
      <c r="LJ968" s="2"/>
      <c r="LK968" s="2"/>
      <c r="LL968" s="2"/>
      <c r="LM968" s="2"/>
      <c r="LN968" s="2"/>
      <c r="LO968" s="2"/>
      <c r="LP968" s="2"/>
      <c r="LQ968" s="2"/>
      <c r="LR968" s="2"/>
      <c r="LS968" s="2"/>
      <c r="LT968" s="2"/>
      <c r="LU968" s="2"/>
      <c r="LV968" s="2"/>
      <c r="LW968" s="2"/>
      <c r="LX968" s="2"/>
      <c r="LY968" s="2"/>
      <c r="LZ968" s="2"/>
      <c r="MA968" s="2"/>
      <c r="MB968" s="2"/>
      <c r="MC968" s="2"/>
      <c r="MD968" s="2"/>
      <c r="ME968" s="2"/>
      <c r="MF968" s="2"/>
      <c r="MG968" s="2"/>
      <c r="MH968" s="2"/>
      <c r="MI968" s="2"/>
      <c r="MJ968" s="2"/>
      <c r="MK968" s="2"/>
      <c r="ML968" s="2"/>
      <c r="MM968" s="2"/>
      <c r="MN968" s="2"/>
      <c r="MO968" s="2"/>
      <c r="MP968" s="2"/>
      <c r="MQ968" s="2"/>
      <c r="MR968" s="2"/>
      <c r="MS968" s="2"/>
      <c r="MT968" s="2"/>
      <c r="MU968" s="2"/>
      <c r="MV968" s="2"/>
      <c r="MW968" s="2"/>
      <c r="MX968" s="2"/>
      <c r="MY968" s="2"/>
      <c r="MZ968" s="2"/>
      <c r="NA968" s="2"/>
      <c r="NB968" s="2"/>
      <c r="NC968" s="2"/>
      <c r="ND968" s="2"/>
      <c r="NE968" s="2"/>
      <c r="NF968" s="2"/>
      <c r="NG968" s="2"/>
      <c r="NH968" s="2"/>
      <c r="NI968" s="2"/>
      <c r="NJ968" s="2"/>
      <c r="NK968" s="2"/>
      <c r="NL968" s="2"/>
      <c r="NM968" s="2"/>
      <c r="NN968" s="2"/>
      <c r="NO968" s="2"/>
      <c r="NP968" s="2"/>
      <c r="NQ968" s="2"/>
      <c r="NR968" s="2"/>
      <c r="NS968" s="2"/>
      <c r="NT968" s="2"/>
      <c r="NU968" s="2"/>
      <c r="NV968" s="2"/>
      <c r="NW968" s="2"/>
      <c r="NX968" s="2"/>
      <c r="NY968" s="2"/>
      <c r="NZ968" s="2"/>
      <c r="OA968" s="2"/>
      <c r="OB968" s="2"/>
      <c r="OC968" s="2"/>
      <c r="OD968" s="2"/>
      <c r="OE968" s="2"/>
      <c r="OF968" s="2"/>
      <c r="OG968" s="2"/>
      <c r="OH968" s="2"/>
      <c r="OI968" s="2"/>
      <c r="OJ968" s="2"/>
      <c r="OK968" s="2"/>
      <c r="OL968" s="2"/>
      <c r="OM968" s="2"/>
      <c r="ON968" s="2"/>
      <c r="OO968" s="2"/>
      <c r="OP968" s="2"/>
      <c r="OQ968" s="2"/>
      <c r="OR968" s="2"/>
      <c r="OS968" s="2"/>
      <c r="OT968" s="2"/>
      <c r="OU968" s="2"/>
      <c r="OV968" s="2"/>
      <c r="OW968" s="2"/>
      <c r="OX968" s="2"/>
      <c r="OY968" s="2"/>
      <c r="OZ968" s="2"/>
      <c r="PA968" s="2"/>
      <c r="PB968" s="2"/>
      <c r="PC968" s="2"/>
      <c r="PD968" s="2"/>
      <c r="PE968" s="2"/>
      <c r="PF968" s="2"/>
      <c r="PG968" s="2"/>
      <c r="PH968" s="2"/>
      <c r="PI968" s="2"/>
      <c r="PJ968" s="2"/>
      <c r="PK968" s="2"/>
      <c r="PL968" s="2"/>
      <c r="PM968" s="2"/>
      <c r="PN968" s="2"/>
      <c r="PO968" s="2"/>
      <c r="PP968" s="2"/>
      <c r="PQ968" s="2"/>
      <c r="PR968" s="2"/>
      <c r="PS968" s="2"/>
      <c r="PT968" s="2"/>
      <c r="PU968" s="2"/>
      <c r="PV968" s="2"/>
      <c r="PW968" s="2"/>
      <c r="PX968" s="2"/>
    </row>
    <row r="969" spans="1:440" ht="14.25" customHeight="1">
      <c r="A969" s="2"/>
      <c r="B969" s="166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2"/>
      <c r="FN969" s="2"/>
      <c r="FO969" s="2"/>
      <c r="FP969" s="2"/>
      <c r="FQ969" s="2"/>
      <c r="FR969" s="2"/>
      <c r="FS969" s="2"/>
      <c r="FT969" s="2"/>
      <c r="FU969" s="2"/>
      <c r="FV969" s="2"/>
      <c r="FW969" s="2"/>
      <c r="FX969" s="2"/>
      <c r="FY969" s="2"/>
      <c r="FZ969" s="2"/>
      <c r="GA969" s="2"/>
      <c r="GB969" s="2"/>
      <c r="GC969" s="2"/>
      <c r="GD969" s="2"/>
      <c r="GE969" s="2"/>
      <c r="GF969" s="2"/>
      <c r="GG969" s="2"/>
      <c r="GH969" s="2"/>
      <c r="GI969" s="2"/>
      <c r="GJ969" s="2"/>
      <c r="GK969" s="2"/>
      <c r="GL969" s="2"/>
      <c r="GM969" s="2"/>
      <c r="GN969" s="2"/>
      <c r="GO969" s="2"/>
      <c r="GP969" s="2"/>
      <c r="GQ969" s="2"/>
      <c r="GR969" s="2"/>
      <c r="GS969" s="2"/>
      <c r="GT969" s="2"/>
      <c r="GU969" s="2"/>
      <c r="GV969" s="2"/>
      <c r="GW969" s="2"/>
      <c r="GX969" s="2"/>
      <c r="GY969" s="2"/>
      <c r="GZ969" s="2"/>
      <c r="HA969" s="2"/>
      <c r="HB969" s="2"/>
      <c r="HC969" s="2"/>
      <c r="HD969" s="2"/>
      <c r="HE969" s="2"/>
      <c r="HF969" s="2"/>
      <c r="HG969" s="2"/>
      <c r="HH969" s="2"/>
      <c r="HI969" s="2"/>
      <c r="HJ969" s="2"/>
      <c r="HK969" s="2"/>
      <c r="HL969" s="2"/>
      <c r="HM969" s="2"/>
      <c r="HN969" s="2"/>
      <c r="HO969" s="2"/>
      <c r="HP969" s="2"/>
      <c r="HR969" s="2"/>
      <c r="HS969" s="2"/>
      <c r="HT969" s="2"/>
      <c r="HU969" s="2"/>
      <c r="HV969" s="2"/>
      <c r="HW969" s="2"/>
      <c r="HX969" s="2"/>
      <c r="HY969" s="2"/>
      <c r="HZ969" s="2"/>
      <c r="IA969" s="2"/>
      <c r="IB969" s="2"/>
      <c r="IC969" s="2"/>
      <c r="ID969" s="2"/>
      <c r="IE969" s="2"/>
      <c r="IF969" s="2"/>
      <c r="IG969" s="2"/>
      <c r="IH969" s="2"/>
      <c r="II969" s="2"/>
      <c r="IJ969" s="2"/>
      <c r="IK969" s="2"/>
      <c r="IL969" s="2"/>
      <c r="IM969" s="2"/>
      <c r="IN969" s="2"/>
      <c r="IO969" s="2"/>
      <c r="IP969" s="2"/>
      <c r="IQ969" s="2"/>
      <c r="IR969" s="2"/>
      <c r="IS969" s="2"/>
      <c r="IT969" s="2"/>
      <c r="IU969" s="2"/>
      <c r="IV969" s="2"/>
      <c r="IW969" s="2"/>
      <c r="IX969" s="2"/>
      <c r="IY969" s="2"/>
      <c r="IZ969" s="2"/>
      <c r="JA969" s="2"/>
      <c r="JB969" s="2"/>
      <c r="JC969" s="2"/>
      <c r="JD969" s="2"/>
      <c r="JE969" s="2"/>
      <c r="JF969" s="2"/>
      <c r="JG969" s="2"/>
      <c r="JH969" s="2"/>
      <c r="JI969" s="2"/>
      <c r="JJ969" s="2"/>
      <c r="JK969" s="2"/>
      <c r="JL969" s="2"/>
      <c r="JM969" s="2"/>
      <c r="JN969" s="2"/>
      <c r="JO969" s="2"/>
      <c r="JP969" s="2"/>
      <c r="JQ969" s="2"/>
      <c r="JR969" s="2"/>
      <c r="JS969" s="2"/>
      <c r="JT969" s="2"/>
      <c r="JU969" s="2"/>
      <c r="JV969" s="2"/>
      <c r="JW969" s="2"/>
      <c r="JX969" s="2"/>
      <c r="JY969" s="2"/>
      <c r="JZ969" s="2"/>
      <c r="KA969" s="2"/>
      <c r="KB969" s="2"/>
      <c r="KC969" s="2"/>
      <c r="KD969" s="2"/>
      <c r="KE969" s="2"/>
      <c r="KF969" s="2"/>
      <c r="KG969" s="2"/>
      <c r="KH969" s="2"/>
      <c r="KI969" s="2"/>
      <c r="KJ969" s="2"/>
      <c r="KL969" s="2"/>
      <c r="KM969" s="2"/>
      <c r="KN969" s="2"/>
      <c r="KO969" s="2"/>
      <c r="KP969" s="2"/>
      <c r="KQ969" s="2"/>
      <c r="KR969" s="2"/>
      <c r="KS969" s="2"/>
      <c r="KT969" s="2"/>
      <c r="KU969" s="2"/>
      <c r="KV969" s="2"/>
      <c r="KW969" s="2"/>
      <c r="KX969" s="2"/>
      <c r="KY969" s="2"/>
      <c r="KZ969" s="2"/>
      <c r="LA969" s="2"/>
      <c r="LB969" s="2"/>
      <c r="LC969" s="2"/>
      <c r="LD969" s="2"/>
      <c r="LE969" s="2"/>
      <c r="LF969" s="2"/>
      <c r="LG969" s="2"/>
      <c r="LH969" s="2"/>
      <c r="LI969" s="2"/>
      <c r="LJ969" s="2"/>
      <c r="LK969" s="2"/>
      <c r="LL969" s="2"/>
      <c r="LM969" s="2"/>
      <c r="LN969" s="2"/>
      <c r="LO969" s="2"/>
      <c r="LP969" s="2"/>
      <c r="LQ969" s="2"/>
      <c r="LR969" s="2"/>
      <c r="LS969" s="2"/>
      <c r="LT969" s="2"/>
      <c r="LU969" s="2"/>
      <c r="LV969" s="2"/>
      <c r="LW969" s="2"/>
      <c r="LX969" s="2"/>
      <c r="LY969" s="2"/>
      <c r="LZ969" s="2"/>
      <c r="MA969" s="2"/>
      <c r="MB969" s="2"/>
      <c r="MC969" s="2"/>
      <c r="MD969" s="2"/>
      <c r="ME969" s="2"/>
      <c r="MF969" s="2"/>
      <c r="MG969" s="2"/>
      <c r="MH969" s="2"/>
      <c r="MI969" s="2"/>
      <c r="MJ969" s="2"/>
      <c r="MK969" s="2"/>
      <c r="ML969" s="2"/>
      <c r="MM969" s="2"/>
      <c r="MN969" s="2"/>
      <c r="MO969" s="2"/>
      <c r="MP969" s="2"/>
      <c r="MQ969" s="2"/>
      <c r="MR969" s="2"/>
      <c r="MS969" s="2"/>
      <c r="MT969" s="2"/>
      <c r="MU969" s="2"/>
      <c r="MV969" s="2"/>
      <c r="MW969" s="2"/>
      <c r="MX969" s="2"/>
      <c r="MY969" s="2"/>
      <c r="MZ969" s="2"/>
      <c r="NA969" s="2"/>
      <c r="NB969" s="2"/>
      <c r="NC969" s="2"/>
      <c r="ND969" s="2"/>
      <c r="NE969" s="2"/>
      <c r="NF969" s="2"/>
      <c r="NG969" s="2"/>
      <c r="NH969" s="2"/>
      <c r="NI969" s="2"/>
      <c r="NJ969" s="2"/>
      <c r="NK969" s="2"/>
      <c r="NL969" s="2"/>
      <c r="NM969" s="2"/>
      <c r="NN969" s="2"/>
      <c r="NO969" s="2"/>
      <c r="NP969" s="2"/>
      <c r="NQ969" s="2"/>
      <c r="NR969" s="2"/>
      <c r="NS969" s="2"/>
      <c r="NT969" s="2"/>
      <c r="NU969" s="2"/>
      <c r="NV969" s="2"/>
      <c r="NW969" s="2"/>
      <c r="NX969" s="2"/>
      <c r="NY969" s="2"/>
      <c r="NZ969" s="2"/>
      <c r="OA969" s="2"/>
      <c r="OB969" s="2"/>
      <c r="OC969" s="2"/>
      <c r="OD969" s="2"/>
      <c r="OE969" s="2"/>
      <c r="OF969" s="2"/>
      <c r="OG969" s="2"/>
      <c r="OH969" s="2"/>
      <c r="OI969" s="2"/>
      <c r="OJ969" s="2"/>
      <c r="OK969" s="2"/>
      <c r="OL969" s="2"/>
      <c r="OM969" s="2"/>
      <c r="ON969" s="2"/>
      <c r="OO969" s="2"/>
      <c r="OP969" s="2"/>
      <c r="OQ969" s="2"/>
      <c r="OR969" s="2"/>
      <c r="OS969" s="2"/>
      <c r="OT969" s="2"/>
      <c r="OU969" s="2"/>
      <c r="OV969" s="2"/>
      <c r="OW969" s="2"/>
      <c r="OX969" s="2"/>
      <c r="OY969" s="2"/>
      <c r="OZ969" s="2"/>
      <c r="PA969" s="2"/>
      <c r="PB969" s="2"/>
      <c r="PC969" s="2"/>
      <c r="PD969" s="2"/>
      <c r="PE969" s="2"/>
      <c r="PF969" s="2"/>
      <c r="PG969" s="2"/>
      <c r="PH969" s="2"/>
      <c r="PI969" s="2"/>
      <c r="PJ969" s="2"/>
      <c r="PK969" s="2"/>
      <c r="PL969" s="2"/>
      <c r="PM969" s="2"/>
      <c r="PN969" s="2"/>
      <c r="PO969" s="2"/>
      <c r="PP969" s="2"/>
      <c r="PQ969" s="2"/>
      <c r="PR969" s="2"/>
      <c r="PS969" s="2"/>
      <c r="PT969" s="2"/>
      <c r="PU969" s="2"/>
      <c r="PV969" s="2"/>
      <c r="PW969" s="2"/>
      <c r="PX969" s="2"/>
    </row>
    <row r="970" spans="1:440" ht="14.25" customHeight="1">
      <c r="A970" s="2"/>
      <c r="B970" s="166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  <c r="FK970" s="2"/>
      <c r="FL970" s="2"/>
      <c r="FM970" s="2"/>
      <c r="FN970" s="2"/>
      <c r="FO970" s="2"/>
      <c r="FP970" s="2"/>
      <c r="FQ970" s="2"/>
      <c r="FR970" s="2"/>
      <c r="FS970" s="2"/>
      <c r="FT970" s="2"/>
      <c r="FU970" s="2"/>
      <c r="FV970" s="2"/>
      <c r="FW970" s="2"/>
      <c r="FX970" s="2"/>
      <c r="FY970" s="2"/>
      <c r="FZ970" s="2"/>
      <c r="GA970" s="2"/>
      <c r="GB970" s="2"/>
      <c r="GC970" s="2"/>
      <c r="GD970" s="2"/>
      <c r="GE970" s="2"/>
      <c r="GF970" s="2"/>
      <c r="GG970" s="2"/>
      <c r="GH970" s="2"/>
      <c r="GI970" s="2"/>
      <c r="GJ970" s="2"/>
      <c r="GK970" s="2"/>
      <c r="GL970" s="2"/>
      <c r="GM970" s="2"/>
      <c r="GN970" s="2"/>
      <c r="GO970" s="2"/>
      <c r="GP970" s="2"/>
      <c r="GQ970" s="2"/>
      <c r="GR970" s="2"/>
      <c r="GS970" s="2"/>
      <c r="GT970" s="2"/>
      <c r="GU970" s="2"/>
      <c r="GV970" s="2"/>
      <c r="GW970" s="2"/>
      <c r="GX970" s="2"/>
      <c r="GY970" s="2"/>
      <c r="GZ970" s="2"/>
      <c r="HA970" s="2"/>
      <c r="HB970" s="2"/>
      <c r="HC970" s="2"/>
      <c r="HD970" s="2"/>
      <c r="HE970" s="2"/>
      <c r="HF970" s="2"/>
      <c r="HG970" s="2"/>
      <c r="HH970" s="2"/>
      <c r="HI970" s="2"/>
      <c r="HJ970" s="2"/>
      <c r="HK970" s="2"/>
      <c r="HL970" s="2"/>
      <c r="HM970" s="2"/>
      <c r="HN970" s="2"/>
      <c r="HO970" s="2"/>
      <c r="HP970" s="2"/>
      <c r="HR970" s="2"/>
      <c r="HS970" s="2"/>
      <c r="HT970" s="2"/>
      <c r="HU970" s="2"/>
      <c r="HV970" s="2"/>
      <c r="HW970" s="2"/>
      <c r="HX970" s="2"/>
      <c r="HY970" s="2"/>
      <c r="HZ970" s="2"/>
      <c r="IA970" s="2"/>
      <c r="IB970" s="2"/>
      <c r="IC970" s="2"/>
      <c r="ID970" s="2"/>
      <c r="IE970" s="2"/>
      <c r="IF970" s="2"/>
      <c r="IG970" s="2"/>
      <c r="IH970" s="2"/>
      <c r="II970" s="2"/>
      <c r="IJ970" s="2"/>
      <c r="IK970" s="2"/>
      <c r="IL970" s="2"/>
      <c r="IM970" s="2"/>
      <c r="IN970" s="2"/>
      <c r="IO970" s="2"/>
      <c r="IP970" s="2"/>
      <c r="IQ970" s="2"/>
      <c r="IR970" s="2"/>
      <c r="IS970" s="2"/>
      <c r="IT970" s="2"/>
      <c r="IU970" s="2"/>
      <c r="IV970" s="2"/>
      <c r="IW970" s="2"/>
      <c r="IX970" s="2"/>
      <c r="IY970" s="2"/>
      <c r="IZ970" s="2"/>
      <c r="JA970" s="2"/>
      <c r="JB970" s="2"/>
      <c r="JC970" s="2"/>
      <c r="JD970" s="2"/>
      <c r="JE970" s="2"/>
      <c r="JF970" s="2"/>
      <c r="JG970" s="2"/>
      <c r="JH970" s="2"/>
      <c r="JI970" s="2"/>
      <c r="JJ970" s="2"/>
      <c r="JK970" s="2"/>
      <c r="JL970" s="2"/>
      <c r="JM970" s="2"/>
      <c r="JN970" s="2"/>
      <c r="JO970" s="2"/>
      <c r="JP970" s="2"/>
      <c r="JQ970" s="2"/>
      <c r="JR970" s="2"/>
      <c r="JS970" s="2"/>
      <c r="JT970" s="2"/>
      <c r="JU970" s="2"/>
      <c r="JV970" s="2"/>
      <c r="JW970" s="2"/>
      <c r="JX970" s="2"/>
      <c r="JY970" s="2"/>
      <c r="JZ970" s="2"/>
      <c r="KA970" s="2"/>
      <c r="KB970" s="2"/>
      <c r="KC970" s="2"/>
      <c r="KD970" s="2"/>
      <c r="KE970" s="2"/>
      <c r="KF970" s="2"/>
      <c r="KG970" s="2"/>
      <c r="KH970" s="2"/>
      <c r="KI970" s="2"/>
      <c r="KJ970" s="2"/>
      <c r="KL970" s="2"/>
      <c r="KM970" s="2"/>
      <c r="KN970" s="2"/>
      <c r="KO970" s="2"/>
      <c r="KP970" s="2"/>
      <c r="KQ970" s="2"/>
      <c r="KR970" s="2"/>
      <c r="KS970" s="2"/>
      <c r="KT970" s="2"/>
      <c r="KU970" s="2"/>
      <c r="KV970" s="2"/>
      <c r="KW970" s="2"/>
      <c r="KX970" s="2"/>
      <c r="KY970" s="2"/>
      <c r="KZ970" s="2"/>
      <c r="LA970" s="2"/>
      <c r="LB970" s="2"/>
      <c r="LC970" s="2"/>
      <c r="LD970" s="2"/>
      <c r="LE970" s="2"/>
      <c r="LF970" s="2"/>
      <c r="LG970" s="2"/>
      <c r="LH970" s="2"/>
      <c r="LI970" s="2"/>
      <c r="LJ970" s="2"/>
      <c r="LK970" s="2"/>
      <c r="LL970" s="2"/>
      <c r="LM970" s="2"/>
      <c r="LN970" s="2"/>
      <c r="LO970" s="2"/>
      <c r="LP970" s="2"/>
      <c r="LQ970" s="2"/>
      <c r="LR970" s="2"/>
      <c r="LS970" s="2"/>
      <c r="LT970" s="2"/>
      <c r="LU970" s="2"/>
      <c r="LV970" s="2"/>
      <c r="LW970" s="2"/>
      <c r="LX970" s="2"/>
      <c r="LY970" s="2"/>
      <c r="LZ970" s="2"/>
      <c r="MA970" s="2"/>
      <c r="MB970" s="2"/>
      <c r="MC970" s="2"/>
      <c r="MD970" s="2"/>
      <c r="ME970" s="2"/>
      <c r="MF970" s="2"/>
      <c r="MG970" s="2"/>
      <c r="MH970" s="2"/>
      <c r="MI970" s="2"/>
      <c r="MJ970" s="2"/>
      <c r="MK970" s="2"/>
      <c r="ML970" s="2"/>
      <c r="MM970" s="2"/>
      <c r="MN970" s="2"/>
      <c r="MO970" s="2"/>
      <c r="MP970" s="2"/>
      <c r="MQ970" s="2"/>
      <c r="MR970" s="2"/>
      <c r="MS970" s="2"/>
      <c r="MT970" s="2"/>
      <c r="MU970" s="2"/>
      <c r="MV970" s="2"/>
      <c r="MW970" s="2"/>
      <c r="MX970" s="2"/>
      <c r="MY970" s="2"/>
      <c r="MZ970" s="2"/>
      <c r="NA970" s="2"/>
      <c r="NB970" s="2"/>
      <c r="NC970" s="2"/>
      <c r="ND970" s="2"/>
      <c r="NE970" s="2"/>
      <c r="NF970" s="2"/>
      <c r="NG970" s="2"/>
      <c r="NH970" s="2"/>
      <c r="NI970" s="2"/>
      <c r="NJ970" s="2"/>
      <c r="NK970" s="2"/>
      <c r="NL970" s="2"/>
      <c r="NM970" s="2"/>
      <c r="NN970" s="2"/>
      <c r="NO970" s="2"/>
      <c r="NP970" s="2"/>
      <c r="NQ970" s="2"/>
      <c r="NR970" s="2"/>
      <c r="NS970" s="2"/>
      <c r="NT970" s="2"/>
      <c r="NU970" s="2"/>
      <c r="NV970" s="2"/>
      <c r="NW970" s="2"/>
      <c r="NX970" s="2"/>
      <c r="NY970" s="2"/>
      <c r="NZ970" s="2"/>
      <c r="OA970" s="2"/>
      <c r="OB970" s="2"/>
      <c r="OC970" s="2"/>
      <c r="OD970" s="2"/>
      <c r="OE970" s="2"/>
      <c r="OF970" s="2"/>
      <c r="OG970" s="2"/>
      <c r="OH970" s="2"/>
      <c r="OI970" s="2"/>
      <c r="OJ970" s="2"/>
      <c r="OK970" s="2"/>
      <c r="OL970" s="2"/>
      <c r="OM970" s="2"/>
      <c r="ON970" s="2"/>
      <c r="OO970" s="2"/>
      <c r="OP970" s="2"/>
      <c r="OQ970" s="2"/>
      <c r="OR970" s="2"/>
      <c r="OS970" s="2"/>
      <c r="OT970" s="2"/>
      <c r="OU970" s="2"/>
      <c r="OV970" s="2"/>
      <c r="OW970" s="2"/>
      <c r="OX970" s="2"/>
      <c r="OY970" s="2"/>
      <c r="OZ970" s="2"/>
      <c r="PA970" s="2"/>
      <c r="PB970" s="2"/>
      <c r="PC970" s="2"/>
      <c r="PD970" s="2"/>
      <c r="PE970" s="2"/>
      <c r="PF970" s="2"/>
      <c r="PG970" s="2"/>
      <c r="PH970" s="2"/>
      <c r="PI970" s="2"/>
      <c r="PJ970" s="2"/>
      <c r="PK970" s="2"/>
      <c r="PL970" s="2"/>
      <c r="PM970" s="2"/>
      <c r="PN970" s="2"/>
      <c r="PO970" s="2"/>
      <c r="PP970" s="2"/>
      <c r="PQ970" s="2"/>
      <c r="PR970" s="2"/>
      <c r="PS970" s="2"/>
      <c r="PT970" s="2"/>
      <c r="PU970" s="2"/>
      <c r="PV970" s="2"/>
      <c r="PW970" s="2"/>
      <c r="PX970" s="2"/>
    </row>
    <row r="971" spans="1:440" ht="14.25" customHeight="1">
      <c r="A971" s="2"/>
      <c r="B971" s="166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  <c r="FK971" s="2"/>
      <c r="FL971" s="2"/>
      <c r="FM971" s="2"/>
      <c r="FN971" s="2"/>
      <c r="FO971" s="2"/>
      <c r="FP971" s="2"/>
      <c r="FQ971" s="2"/>
      <c r="FR971" s="2"/>
      <c r="FS971" s="2"/>
      <c r="FT971" s="2"/>
      <c r="FU971" s="2"/>
      <c r="FV971" s="2"/>
      <c r="FW971" s="2"/>
      <c r="FX971" s="2"/>
      <c r="FY971" s="2"/>
      <c r="FZ971" s="2"/>
      <c r="GA971" s="2"/>
      <c r="GB971" s="2"/>
      <c r="GC971" s="2"/>
      <c r="GD971" s="2"/>
      <c r="GE971" s="2"/>
      <c r="GF971" s="2"/>
      <c r="GG971" s="2"/>
      <c r="GH971" s="2"/>
      <c r="GI971" s="2"/>
      <c r="GJ971" s="2"/>
      <c r="GK971" s="2"/>
      <c r="GL971" s="2"/>
      <c r="GM971" s="2"/>
      <c r="GN971" s="2"/>
      <c r="GO971" s="2"/>
      <c r="GP971" s="2"/>
      <c r="GQ971" s="2"/>
      <c r="GR971" s="2"/>
      <c r="GS971" s="2"/>
      <c r="GT971" s="2"/>
      <c r="GU971" s="2"/>
      <c r="GV971" s="2"/>
      <c r="GW971" s="2"/>
      <c r="GX971" s="2"/>
      <c r="GY971" s="2"/>
      <c r="GZ971" s="2"/>
      <c r="HA971" s="2"/>
      <c r="HB971" s="2"/>
      <c r="HC971" s="2"/>
      <c r="HD971" s="2"/>
      <c r="HE971" s="2"/>
      <c r="HF971" s="2"/>
      <c r="HG971" s="2"/>
      <c r="HH971" s="2"/>
      <c r="HI971" s="2"/>
      <c r="HJ971" s="2"/>
      <c r="HK971" s="2"/>
      <c r="HL971" s="2"/>
      <c r="HM971" s="2"/>
      <c r="HN971" s="2"/>
      <c r="HO971" s="2"/>
      <c r="HP971" s="2"/>
      <c r="HR971" s="2"/>
      <c r="HS971" s="2"/>
      <c r="HT971" s="2"/>
      <c r="HU971" s="2"/>
      <c r="HV971" s="2"/>
      <c r="HW971" s="2"/>
      <c r="HX971" s="2"/>
      <c r="HY971" s="2"/>
      <c r="HZ971" s="2"/>
      <c r="IA971" s="2"/>
      <c r="IB971" s="2"/>
      <c r="IC971" s="2"/>
      <c r="ID971" s="2"/>
      <c r="IE971" s="2"/>
      <c r="IF971" s="2"/>
      <c r="IG971" s="2"/>
      <c r="IH971" s="2"/>
      <c r="II971" s="2"/>
      <c r="IJ971" s="2"/>
      <c r="IK971" s="2"/>
      <c r="IL971" s="2"/>
      <c r="IM971" s="2"/>
      <c r="IN971" s="2"/>
      <c r="IO971" s="2"/>
      <c r="IP971" s="2"/>
      <c r="IQ971" s="2"/>
      <c r="IR971" s="2"/>
      <c r="IS971" s="2"/>
      <c r="IT971" s="2"/>
      <c r="IU971" s="2"/>
      <c r="IV971" s="2"/>
      <c r="IW971" s="2"/>
      <c r="IX971" s="2"/>
      <c r="IY971" s="2"/>
      <c r="IZ971" s="2"/>
      <c r="JA971" s="2"/>
      <c r="JB971" s="2"/>
      <c r="JC971" s="2"/>
      <c r="JD971" s="2"/>
      <c r="JE971" s="2"/>
      <c r="JF971" s="2"/>
      <c r="JG971" s="2"/>
      <c r="JH971" s="2"/>
      <c r="JI971" s="2"/>
      <c r="JJ971" s="2"/>
      <c r="JK971" s="2"/>
      <c r="JL971" s="2"/>
      <c r="JM971" s="2"/>
      <c r="JN971" s="2"/>
      <c r="JO971" s="2"/>
      <c r="JP971" s="2"/>
      <c r="JQ971" s="2"/>
      <c r="JR971" s="2"/>
      <c r="JS971" s="2"/>
      <c r="JT971" s="2"/>
      <c r="JU971" s="2"/>
      <c r="JV971" s="2"/>
      <c r="JW971" s="2"/>
      <c r="JX971" s="2"/>
      <c r="JY971" s="2"/>
      <c r="JZ971" s="2"/>
      <c r="KA971" s="2"/>
      <c r="KB971" s="2"/>
      <c r="KC971" s="2"/>
      <c r="KD971" s="2"/>
      <c r="KE971" s="2"/>
      <c r="KF971" s="2"/>
      <c r="KG971" s="2"/>
      <c r="KH971" s="2"/>
      <c r="KI971" s="2"/>
      <c r="KJ971" s="2"/>
      <c r="KL971" s="2"/>
      <c r="KM971" s="2"/>
      <c r="KN971" s="2"/>
      <c r="KO971" s="2"/>
      <c r="KP971" s="2"/>
      <c r="KQ971" s="2"/>
      <c r="KR971" s="2"/>
      <c r="KS971" s="2"/>
      <c r="KT971" s="2"/>
      <c r="KU971" s="2"/>
      <c r="KV971" s="2"/>
      <c r="KW971" s="2"/>
      <c r="KX971" s="2"/>
      <c r="KY971" s="2"/>
      <c r="KZ971" s="2"/>
      <c r="LA971" s="2"/>
      <c r="LB971" s="2"/>
      <c r="LC971" s="2"/>
      <c r="LD971" s="2"/>
      <c r="LE971" s="2"/>
      <c r="LF971" s="2"/>
      <c r="LG971" s="2"/>
      <c r="LH971" s="2"/>
      <c r="LI971" s="2"/>
      <c r="LJ971" s="2"/>
      <c r="LK971" s="2"/>
      <c r="LL971" s="2"/>
      <c r="LM971" s="2"/>
      <c r="LN971" s="2"/>
      <c r="LO971" s="2"/>
      <c r="LP971" s="2"/>
      <c r="LQ971" s="2"/>
      <c r="LR971" s="2"/>
      <c r="LS971" s="2"/>
      <c r="LT971" s="2"/>
      <c r="LU971" s="2"/>
      <c r="LV971" s="2"/>
      <c r="LW971" s="2"/>
      <c r="LX971" s="2"/>
      <c r="LY971" s="2"/>
      <c r="LZ971" s="2"/>
      <c r="MA971" s="2"/>
      <c r="MB971" s="2"/>
      <c r="MC971" s="2"/>
      <c r="MD971" s="2"/>
      <c r="ME971" s="2"/>
      <c r="MF971" s="2"/>
      <c r="MG971" s="2"/>
      <c r="MH971" s="2"/>
      <c r="MI971" s="2"/>
      <c r="MJ971" s="2"/>
      <c r="MK971" s="2"/>
      <c r="ML971" s="2"/>
      <c r="MM971" s="2"/>
      <c r="MN971" s="2"/>
      <c r="MO971" s="2"/>
      <c r="MP971" s="2"/>
      <c r="MQ971" s="2"/>
      <c r="MR971" s="2"/>
      <c r="MS971" s="2"/>
      <c r="MT971" s="2"/>
      <c r="MU971" s="2"/>
      <c r="MV971" s="2"/>
      <c r="MW971" s="2"/>
      <c r="MX971" s="2"/>
      <c r="MY971" s="2"/>
      <c r="MZ971" s="2"/>
      <c r="NA971" s="2"/>
      <c r="NB971" s="2"/>
      <c r="NC971" s="2"/>
      <c r="ND971" s="2"/>
      <c r="NE971" s="2"/>
      <c r="NF971" s="2"/>
      <c r="NG971" s="2"/>
      <c r="NH971" s="2"/>
      <c r="NI971" s="2"/>
      <c r="NJ971" s="2"/>
      <c r="NK971" s="2"/>
      <c r="NL971" s="2"/>
      <c r="NM971" s="2"/>
      <c r="NN971" s="2"/>
      <c r="NO971" s="2"/>
      <c r="NP971" s="2"/>
      <c r="NQ971" s="2"/>
      <c r="NR971" s="2"/>
      <c r="NS971" s="2"/>
      <c r="NT971" s="2"/>
      <c r="NU971" s="2"/>
      <c r="NV971" s="2"/>
      <c r="NW971" s="2"/>
      <c r="NX971" s="2"/>
      <c r="NY971" s="2"/>
      <c r="NZ971" s="2"/>
      <c r="OA971" s="2"/>
      <c r="OB971" s="2"/>
      <c r="OC971" s="2"/>
      <c r="OD971" s="2"/>
      <c r="OE971" s="2"/>
      <c r="OF971" s="2"/>
      <c r="OG971" s="2"/>
      <c r="OH971" s="2"/>
      <c r="OI971" s="2"/>
      <c r="OJ971" s="2"/>
      <c r="OK971" s="2"/>
      <c r="OL971" s="2"/>
      <c r="OM971" s="2"/>
      <c r="ON971" s="2"/>
      <c r="OO971" s="2"/>
      <c r="OP971" s="2"/>
      <c r="OQ971" s="2"/>
      <c r="OR971" s="2"/>
      <c r="OS971" s="2"/>
      <c r="OT971" s="2"/>
      <c r="OU971" s="2"/>
      <c r="OV971" s="2"/>
      <c r="OW971" s="2"/>
      <c r="OX971" s="2"/>
      <c r="OY971" s="2"/>
      <c r="OZ971" s="2"/>
      <c r="PA971" s="2"/>
      <c r="PB971" s="2"/>
      <c r="PC971" s="2"/>
      <c r="PD971" s="2"/>
      <c r="PE971" s="2"/>
      <c r="PF971" s="2"/>
      <c r="PG971" s="2"/>
      <c r="PH971" s="2"/>
      <c r="PI971" s="2"/>
      <c r="PJ971" s="2"/>
      <c r="PK971" s="2"/>
      <c r="PL971" s="2"/>
      <c r="PM971" s="2"/>
      <c r="PN971" s="2"/>
      <c r="PO971" s="2"/>
      <c r="PP971" s="2"/>
      <c r="PQ971" s="2"/>
      <c r="PR971" s="2"/>
      <c r="PS971" s="2"/>
      <c r="PT971" s="2"/>
      <c r="PU971" s="2"/>
      <c r="PV971" s="2"/>
      <c r="PW971" s="2"/>
      <c r="PX971" s="2"/>
    </row>
    <row r="972" spans="1:440" ht="14.25" customHeight="1">
      <c r="A972" s="2"/>
      <c r="B972" s="166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2"/>
      <c r="FN972" s="2"/>
      <c r="FO972" s="2"/>
      <c r="FP972" s="2"/>
      <c r="FQ972" s="2"/>
      <c r="FR972" s="2"/>
      <c r="FS972" s="2"/>
      <c r="FT972" s="2"/>
      <c r="FU972" s="2"/>
      <c r="FV972" s="2"/>
      <c r="FW972" s="2"/>
      <c r="FX972" s="2"/>
      <c r="FY972" s="2"/>
      <c r="FZ972" s="2"/>
      <c r="GA972" s="2"/>
      <c r="GB972" s="2"/>
      <c r="GC972" s="2"/>
      <c r="GD972" s="2"/>
      <c r="GE972" s="2"/>
      <c r="GF972" s="2"/>
      <c r="GG972" s="2"/>
      <c r="GH972" s="2"/>
      <c r="GI972" s="2"/>
      <c r="GJ972" s="2"/>
      <c r="GK972" s="2"/>
      <c r="GL972" s="2"/>
      <c r="GM972" s="2"/>
      <c r="GN972" s="2"/>
      <c r="GO972" s="2"/>
      <c r="GP972" s="2"/>
      <c r="GQ972" s="2"/>
      <c r="GR972" s="2"/>
      <c r="GS972" s="2"/>
      <c r="GT972" s="2"/>
      <c r="GU972" s="2"/>
      <c r="GV972" s="2"/>
      <c r="GW972" s="2"/>
      <c r="GX972" s="2"/>
      <c r="GY972" s="2"/>
      <c r="GZ972" s="2"/>
      <c r="HA972" s="2"/>
      <c r="HB972" s="2"/>
      <c r="HC972" s="2"/>
      <c r="HD972" s="2"/>
      <c r="HE972" s="2"/>
      <c r="HF972" s="2"/>
      <c r="HG972" s="2"/>
      <c r="HH972" s="2"/>
      <c r="HI972" s="2"/>
      <c r="HJ972" s="2"/>
      <c r="HK972" s="2"/>
      <c r="HL972" s="2"/>
      <c r="HM972" s="2"/>
      <c r="HN972" s="2"/>
      <c r="HO972" s="2"/>
      <c r="HP972" s="2"/>
      <c r="HR972" s="2"/>
      <c r="HS972" s="2"/>
      <c r="HT972" s="2"/>
      <c r="HU972" s="2"/>
      <c r="HV972" s="2"/>
      <c r="HW972" s="2"/>
      <c r="HX972" s="2"/>
      <c r="HY972" s="2"/>
      <c r="HZ972" s="2"/>
      <c r="IA972" s="2"/>
      <c r="IB972" s="2"/>
      <c r="IC972" s="2"/>
      <c r="ID972" s="2"/>
      <c r="IE972" s="2"/>
      <c r="IF972" s="2"/>
      <c r="IG972" s="2"/>
      <c r="IH972" s="2"/>
      <c r="II972" s="2"/>
      <c r="IJ972" s="2"/>
      <c r="IK972" s="2"/>
      <c r="IL972" s="2"/>
      <c r="IM972" s="2"/>
      <c r="IN972" s="2"/>
      <c r="IO972" s="2"/>
      <c r="IP972" s="2"/>
      <c r="IQ972" s="2"/>
      <c r="IR972" s="2"/>
      <c r="IS972" s="2"/>
      <c r="IT972" s="2"/>
      <c r="IU972" s="2"/>
      <c r="IV972" s="2"/>
      <c r="IW972" s="2"/>
      <c r="IX972" s="2"/>
      <c r="IY972" s="2"/>
      <c r="IZ972" s="2"/>
      <c r="JA972" s="2"/>
      <c r="JB972" s="2"/>
      <c r="JC972" s="2"/>
      <c r="JD972" s="2"/>
      <c r="JE972" s="2"/>
      <c r="JF972" s="2"/>
      <c r="JG972" s="2"/>
      <c r="JH972" s="2"/>
      <c r="JI972" s="2"/>
      <c r="JJ972" s="2"/>
      <c r="JK972" s="2"/>
      <c r="JL972" s="2"/>
      <c r="JM972" s="2"/>
      <c r="JN972" s="2"/>
      <c r="JO972" s="2"/>
      <c r="JP972" s="2"/>
      <c r="JQ972" s="2"/>
      <c r="JR972" s="2"/>
      <c r="JS972" s="2"/>
      <c r="JT972" s="2"/>
      <c r="JU972" s="2"/>
      <c r="JV972" s="2"/>
      <c r="JW972" s="2"/>
      <c r="JX972" s="2"/>
      <c r="JY972" s="2"/>
      <c r="JZ972" s="2"/>
      <c r="KA972" s="2"/>
      <c r="KB972" s="2"/>
      <c r="KC972" s="2"/>
      <c r="KD972" s="2"/>
      <c r="KE972" s="2"/>
      <c r="KF972" s="2"/>
      <c r="KG972" s="2"/>
      <c r="KH972" s="2"/>
      <c r="KI972" s="2"/>
      <c r="KJ972" s="2"/>
      <c r="KL972" s="2"/>
      <c r="KM972" s="2"/>
      <c r="KN972" s="2"/>
      <c r="KO972" s="2"/>
      <c r="KP972" s="2"/>
      <c r="KQ972" s="2"/>
      <c r="KR972" s="2"/>
      <c r="KS972" s="2"/>
      <c r="KT972" s="2"/>
      <c r="KU972" s="2"/>
      <c r="KV972" s="2"/>
      <c r="KW972" s="2"/>
      <c r="KX972" s="2"/>
      <c r="KY972" s="2"/>
      <c r="KZ972" s="2"/>
      <c r="LA972" s="2"/>
      <c r="LB972" s="2"/>
      <c r="LC972" s="2"/>
      <c r="LD972" s="2"/>
      <c r="LE972" s="2"/>
      <c r="LF972" s="2"/>
      <c r="LG972" s="2"/>
      <c r="LH972" s="2"/>
      <c r="LI972" s="2"/>
      <c r="LJ972" s="2"/>
      <c r="LK972" s="2"/>
      <c r="LL972" s="2"/>
      <c r="LM972" s="2"/>
      <c r="LN972" s="2"/>
      <c r="LO972" s="2"/>
      <c r="LP972" s="2"/>
      <c r="LQ972" s="2"/>
      <c r="LR972" s="2"/>
      <c r="LS972" s="2"/>
      <c r="LT972" s="2"/>
      <c r="LU972" s="2"/>
      <c r="LV972" s="2"/>
      <c r="LW972" s="2"/>
      <c r="LX972" s="2"/>
      <c r="LY972" s="2"/>
      <c r="LZ972" s="2"/>
      <c r="MA972" s="2"/>
      <c r="MB972" s="2"/>
      <c r="MC972" s="2"/>
      <c r="MD972" s="2"/>
      <c r="ME972" s="2"/>
      <c r="MF972" s="2"/>
      <c r="MG972" s="2"/>
      <c r="MH972" s="2"/>
      <c r="MI972" s="2"/>
      <c r="MJ972" s="2"/>
      <c r="MK972" s="2"/>
      <c r="ML972" s="2"/>
      <c r="MM972" s="2"/>
      <c r="MN972" s="2"/>
      <c r="MO972" s="2"/>
      <c r="MP972" s="2"/>
      <c r="MQ972" s="2"/>
      <c r="MR972" s="2"/>
      <c r="MS972" s="2"/>
      <c r="MT972" s="2"/>
      <c r="MU972" s="2"/>
      <c r="MV972" s="2"/>
      <c r="MW972" s="2"/>
      <c r="MX972" s="2"/>
      <c r="MY972" s="2"/>
      <c r="MZ972" s="2"/>
      <c r="NA972" s="2"/>
      <c r="NB972" s="2"/>
      <c r="NC972" s="2"/>
      <c r="ND972" s="2"/>
      <c r="NE972" s="2"/>
      <c r="NF972" s="2"/>
      <c r="NG972" s="2"/>
      <c r="NH972" s="2"/>
      <c r="NI972" s="2"/>
      <c r="NJ972" s="2"/>
      <c r="NK972" s="2"/>
      <c r="NL972" s="2"/>
      <c r="NM972" s="2"/>
      <c r="NN972" s="2"/>
      <c r="NO972" s="2"/>
      <c r="NP972" s="2"/>
      <c r="NQ972" s="2"/>
      <c r="NR972" s="2"/>
      <c r="NS972" s="2"/>
      <c r="NT972" s="2"/>
      <c r="NU972" s="2"/>
      <c r="NV972" s="2"/>
      <c r="NW972" s="2"/>
      <c r="NX972" s="2"/>
      <c r="NY972" s="2"/>
      <c r="NZ972" s="2"/>
      <c r="OA972" s="2"/>
      <c r="OB972" s="2"/>
      <c r="OC972" s="2"/>
      <c r="OD972" s="2"/>
      <c r="OE972" s="2"/>
      <c r="OF972" s="2"/>
      <c r="OG972" s="2"/>
      <c r="OH972" s="2"/>
      <c r="OI972" s="2"/>
      <c r="OJ972" s="2"/>
      <c r="OK972" s="2"/>
      <c r="OL972" s="2"/>
      <c r="OM972" s="2"/>
      <c r="ON972" s="2"/>
      <c r="OO972" s="2"/>
      <c r="OP972" s="2"/>
      <c r="OQ972" s="2"/>
      <c r="OR972" s="2"/>
      <c r="OS972" s="2"/>
      <c r="OT972" s="2"/>
      <c r="OU972" s="2"/>
      <c r="OV972" s="2"/>
      <c r="OW972" s="2"/>
      <c r="OX972" s="2"/>
      <c r="OY972" s="2"/>
      <c r="OZ972" s="2"/>
      <c r="PA972" s="2"/>
      <c r="PB972" s="2"/>
      <c r="PC972" s="2"/>
      <c r="PD972" s="2"/>
      <c r="PE972" s="2"/>
      <c r="PF972" s="2"/>
      <c r="PG972" s="2"/>
      <c r="PH972" s="2"/>
      <c r="PI972" s="2"/>
      <c r="PJ972" s="2"/>
      <c r="PK972" s="2"/>
      <c r="PL972" s="2"/>
      <c r="PM972" s="2"/>
      <c r="PN972" s="2"/>
      <c r="PO972" s="2"/>
      <c r="PP972" s="2"/>
      <c r="PQ972" s="2"/>
      <c r="PR972" s="2"/>
      <c r="PS972" s="2"/>
      <c r="PT972" s="2"/>
      <c r="PU972" s="2"/>
      <c r="PV972" s="2"/>
      <c r="PW972" s="2"/>
      <c r="PX972" s="2"/>
    </row>
    <row r="973" spans="1:440" ht="14.25" customHeight="1">
      <c r="A973" s="2"/>
      <c r="B973" s="166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2"/>
      <c r="FO973" s="2"/>
      <c r="FP973" s="2"/>
      <c r="FQ973" s="2"/>
      <c r="FR973" s="2"/>
      <c r="FS973" s="2"/>
      <c r="FT973" s="2"/>
      <c r="FU973" s="2"/>
      <c r="FV973" s="2"/>
      <c r="FW973" s="2"/>
      <c r="FX973" s="2"/>
      <c r="FY973" s="2"/>
      <c r="FZ973" s="2"/>
      <c r="GA973" s="2"/>
      <c r="GB973" s="2"/>
      <c r="GC973" s="2"/>
      <c r="GD973" s="2"/>
      <c r="GE973" s="2"/>
      <c r="GF973" s="2"/>
      <c r="GG973" s="2"/>
      <c r="GH973" s="2"/>
      <c r="GI973" s="2"/>
      <c r="GJ973" s="2"/>
      <c r="GK973" s="2"/>
      <c r="GL973" s="2"/>
      <c r="GM973" s="2"/>
      <c r="GN973" s="2"/>
      <c r="GO973" s="2"/>
      <c r="GP973" s="2"/>
      <c r="GQ973" s="2"/>
      <c r="GR973" s="2"/>
      <c r="GS973" s="2"/>
      <c r="GT973" s="2"/>
      <c r="GU973" s="2"/>
      <c r="GV973" s="2"/>
      <c r="GW973" s="2"/>
      <c r="GX973" s="2"/>
      <c r="GY973" s="2"/>
      <c r="GZ973" s="2"/>
      <c r="HA973" s="2"/>
      <c r="HB973" s="2"/>
      <c r="HC973" s="2"/>
      <c r="HD973" s="2"/>
      <c r="HE973" s="2"/>
      <c r="HF973" s="2"/>
      <c r="HG973" s="2"/>
      <c r="HH973" s="2"/>
      <c r="HI973" s="2"/>
      <c r="HJ973" s="2"/>
      <c r="HK973" s="2"/>
      <c r="HL973" s="2"/>
      <c r="HM973" s="2"/>
      <c r="HN973" s="2"/>
      <c r="HO973" s="2"/>
      <c r="HP973" s="2"/>
      <c r="HR973" s="2"/>
      <c r="HS973" s="2"/>
      <c r="HT973" s="2"/>
      <c r="HU973" s="2"/>
      <c r="HV973" s="2"/>
      <c r="HW973" s="2"/>
      <c r="HX973" s="2"/>
      <c r="HY973" s="2"/>
      <c r="HZ973" s="2"/>
      <c r="IA973" s="2"/>
      <c r="IB973" s="2"/>
      <c r="IC973" s="2"/>
      <c r="ID973" s="2"/>
      <c r="IE973" s="2"/>
      <c r="IF973" s="2"/>
      <c r="IG973" s="2"/>
      <c r="IH973" s="2"/>
      <c r="II973" s="2"/>
      <c r="IJ973" s="2"/>
      <c r="IK973" s="2"/>
      <c r="IL973" s="2"/>
      <c r="IM973" s="2"/>
      <c r="IN973" s="2"/>
      <c r="IO973" s="2"/>
      <c r="IP973" s="2"/>
      <c r="IQ973" s="2"/>
      <c r="IR973" s="2"/>
      <c r="IS973" s="2"/>
      <c r="IT973" s="2"/>
      <c r="IU973" s="2"/>
      <c r="IV973" s="2"/>
      <c r="IW973" s="2"/>
      <c r="IX973" s="2"/>
      <c r="IY973" s="2"/>
      <c r="IZ973" s="2"/>
      <c r="JA973" s="2"/>
      <c r="JB973" s="2"/>
      <c r="JC973" s="2"/>
      <c r="JD973" s="2"/>
      <c r="JE973" s="2"/>
      <c r="JF973" s="2"/>
      <c r="JG973" s="2"/>
      <c r="JH973" s="2"/>
      <c r="JI973" s="2"/>
      <c r="JJ973" s="2"/>
      <c r="JK973" s="2"/>
      <c r="JL973" s="2"/>
      <c r="JM973" s="2"/>
      <c r="JN973" s="2"/>
      <c r="JO973" s="2"/>
      <c r="JP973" s="2"/>
      <c r="JQ973" s="2"/>
      <c r="JR973" s="2"/>
      <c r="JS973" s="2"/>
      <c r="JT973" s="2"/>
      <c r="JU973" s="2"/>
      <c r="JV973" s="2"/>
      <c r="JW973" s="2"/>
      <c r="JX973" s="2"/>
      <c r="JY973" s="2"/>
      <c r="JZ973" s="2"/>
      <c r="KA973" s="2"/>
      <c r="KB973" s="2"/>
      <c r="KC973" s="2"/>
      <c r="KD973" s="2"/>
      <c r="KE973" s="2"/>
      <c r="KF973" s="2"/>
      <c r="KG973" s="2"/>
      <c r="KH973" s="2"/>
      <c r="KI973" s="2"/>
      <c r="KJ973" s="2"/>
      <c r="KL973" s="2"/>
      <c r="KM973" s="2"/>
      <c r="KN973" s="2"/>
      <c r="KO973" s="2"/>
      <c r="KP973" s="2"/>
      <c r="KQ973" s="2"/>
      <c r="KR973" s="2"/>
      <c r="KS973" s="2"/>
      <c r="KT973" s="2"/>
      <c r="KU973" s="2"/>
      <c r="KV973" s="2"/>
      <c r="KW973" s="2"/>
      <c r="KX973" s="2"/>
      <c r="KY973" s="2"/>
      <c r="KZ973" s="2"/>
      <c r="LA973" s="2"/>
      <c r="LB973" s="2"/>
      <c r="LC973" s="2"/>
      <c r="LD973" s="2"/>
      <c r="LE973" s="2"/>
      <c r="LF973" s="2"/>
      <c r="LG973" s="2"/>
      <c r="LH973" s="2"/>
      <c r="LI973" s="2"/>
      <c r="LJ973" s="2"/>
      <c r="LK973" s="2"/>
      <c r="LL973" s="2"/>
      <c r="LM973" s="2"/>
      <c r="LN973" s="2"/>
      <c r="LO973" s="2"/>
      <c r="LP973" s="2"/>
      <c r="LQ973" s="2"/>
      <c r="LR973" s="2"/>
      <c r="LS973" s="2"/>
      <c r="LT973" s="2"/>
      <c r="LU973" s="2"/>
      <c r="LV973" s="2"/>
      <c r="LW973" s="2"/>
      <c r="LX973" s="2"/>
      <c r="LY973" s="2"/>
      <c r="LZ973" s="2"/>
      <c r="MA973" s="2"/>
      <c r="MB973" s="2"/>
      <c r="MC973" s="2"/>
      <c r="MD973" s="2"/>
      <c r="ME973" s="2"/>
      <c r="MF973" s="2"/>
      <c r="MG973" s="2"/>
      <c r="MH973" s="2"/>
      <c r="MI973" s="2"/>
      <c r="MJ973" s="2"/>
      <c r="MK973" s="2"/>
      <c r="ML973" s="2"/>
      <c r="MM973" s="2"/>
      <c r="MN973" s="2"/>
      <c r="MO973" s="2"/>
      <c r="MP973" s="2"/>
      <c r="MQ973" s="2"/>
      <c r="MR973" s="2"/>
      <c r="MS973" s="2"/>
      <c r="MT973" s="2"/>
      <c r="MU973" s="2"/>
      <c r="MV973" s="2"/>
      <c r="MW973" s="2"/>
      <c r="MX973" s="2"/>
      <c r="MY973" s="2"/>
      <c r="MZ973" s="2"/>
      <c r="NA973" s="2"/>
      <c r="NB973" s="2"/>
      <c r="NC973" s="2"/>
      <c r="ND973" s="2"/>
      <c r="NE973" s="2"/>
      <c r="NF973" s="2"/>
      <c r="NG973" s="2"/>
      <c r="NH973" s="2"/>
      <c r="NI973" s="2"/>
      <c r="NJ973" s="2"/>
      <c r="NK973" s="2"/>
      <c r="NL973" s="2"/>
      <c r="NM973" s="2"/>
      <c r="NN973" s="2"/>
      <c r="NO973" s="2"/>
      <c r="NP973" s="2"/>
      <c r="NQ973" s="2"/>
      <c r="NR973" s="2"/>
      <c r="NS973" s="2"/>
      <c r="NT973" s="2"/>
      <c r="NU973" s="2"/>
      <c r="NV973" s="2"/>
      <c r="NW973" s="2"/>
      <c r="NX973" s="2"/>
      <c r="NY973" s="2"/>
      <c r="NZ973" s="2"/>
      <c r="OA973" s="2"/>
      <c r="OB973" s="2"/>
      <c r="OC973" s="2"/>
      <c r="OD973" s="2"/>
      <c r="OE973" s="2"/>
      <c r="OF973" s="2"/>
      <c r="OG973" s="2"/>
      <c r="OH973" s="2"/>
      <c r="OI973" s="2"/>
      <c r="OJ973" s="2"/>
      <c r="OK973" s="2"/>
      <c r="OL973" s="2"/>
      <c r="OM973" s="2"/>
      <c r="ON973" s="2"/>
      <c r="OO973" s="2"/>
      <c r="OP973" s="2"/>
      <c r="OQ973" s="2"/>
      <c r="OR973" s="2"/>
      <c r="OS973" s="2"/>
      <c r="OT973" s="2"/>
      <c r="OU973" s="2"/>
      <c r="OV973" s="2"/>
      <c r="OW973" s="2"/>
      <c r="OX973" s="2"/>
      <c r="OY973" s="2"/>
      <c r="OZ973" s="2"/>
      <c r="PA973" s="2"/>
      <c r="PB973" s="2"/>
      <c r="PC973" s="2"/>
      <c r="PD973" s="2"/>
      <c r="PE973" s="2"/>
      <c r="PF973" s="2"/>
      <c r="PG973" s="2"/>
      <c r="PH973" s="2"/>
      <c r="PI973" s="2"/>
      <c r="PJ973" s="2"/>
      <c r="PK973" s="2"/>
      <c r="PL973" s="2"/>
      <c r="PM973" s="2"/>
      <c r="PN973" s="2"/>
      <c r="PO973" s="2"/>
      <c r="PP973" s="2"/>
      <c r="PQ973" s="2"/>
      <c r="PR973" s="2"/>
      <c r="PS973" s="2"/>
      <c r="PT973" s="2"/>
      <c r="PU973" s="2"/>
      <c r="PV973" s="2"/>
      <c r="PW973" s="2"/>
      <c r="PX973" s="2"/>
    </row>
    <row r="974" spans="1:440" ht="14.25" customHeight="1">
      <c r="A974" s="2"/>
      <c r="B974" s="166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2"/>
      <c r="FN974" s="2"/>
      <c r="FO974" s="2"/>
      <c r="FP974" s="2"/>
      <c r="FQ974" s="2"/>
      <c r="FR974" s="2"/>
      <c r="FS974" s="2"/>
      <c r="FT974" s="2"/>
      <c r="FU974" s="2"/>
      <c r="FV974" s="2"/>
      <c r="FW974" s="2"/>
      <c r="FX974" s="2"/>
      <c r="FY974" s="2"/>
      <c r="FZ974" s="2"/>
      <c r="GA974" s="2"/>
      <c r="GB974" s="2"/>
      <c r="GC974" s="2"/>
      <c r="GD974" s="2"/>
      <c r="GE974" s="2"/>
      <c r="GF974" s="2"/>
      <c r="GG974" s="2"/>
      <c r="GH974" s="2"/>
      <c r="GI974" s="2"/>
      <c r="GJ974" s="2"/>
      <c r="GK974" s="2"/>
      <c r="GL974" s="2"/>
      <c r="GM974" s="2"/>
      <c r="GN974" s="2"/>
      <c r="GO974" s="2"/>
      <c r="GP974" s="2"/>
      <c r="GQ974" s="2"/>
      <c r="GR974" s="2"/>
      <c r="GS974" s="2"/>
      <c r="GT974" s="2"/>
      <c r="GU974" s="2"/>
      <c r="GV974" s="2"/>
      <c r="GW974" s="2"/>
      <c r="GX974" s="2"/>
      <c r="GY974" s="2"/>
      <c r="GZ974" s="2"/>
      <c r="HA974" s="2"/>
      <c r="HB974" s="2"/>
      <c r="HC974" s="2"/>
      <c r="HD974" s="2"/>
      <c r="HE974" s="2"/>
      <c r="HF974" s="2"/>
      <c r="HG974" s="2"/>
      <c r="HH974" s="2"/>
      <c r="HI974" s="2"/>
      <c r="HJ974" s="2"/>
      <c r="HK974" s="2"/>
      <c r="HL974" s="2"/>
      <c r="HM974" s="2"/>
      <c r="HN974" s="2"/>
      <c r="HO974" s="2"/>
      <c r="HP974" s="2"/>
      <c r="HR974" s="2"/>
      <c r="HS974" s="2"/>
      <c r="HT974" s="2"/>
      <c r="HU974" s="2"/>
      <c r="HV974" s="2"/>
      <c r="HW974" s="2"/>
      <c r="HX974" s="2"/>
      <c r="HY974" s="2"/>
      <c r="HZ974" s="2"/>
      <c r="IA974" s="2"/>
      <c r="IB974" s="2"/>
      <c r="IC974" s="2"/>
      <c r="ID974" s="2"/>
      <c r="IE974" s="2"/>
      <c r="IF974" s="2"/>
      <c r="IG974" s="2"/>
      <c r="IH974" s="2"/>
      <c r="II974" s="2"/>
      <c r="IJ974" s="2"/>
      <c r="IK974" s="2"/>
      <c r="IL974" s="2"/>
      <c r="IM974" s="2"/>
      <c r="IN974" s="2"/>
      <c r="IO974" s="2"/>
      <c r="IP974" s="2"/>
      <c r="IQ974" s="2"/>
      <c r="IR974" s="2"/>
      <c r="IS974" s="2"/>
      <c r="IT974" s="2"/>
      <c r="IU974" s="2"/>
      <c r="IV974" s="2"/>
      <c r="IW974" s="2"/>
      <c r="IX974" s="2"/>
      <c r="IY974" s="2"/>
      <c r="IZ974" s="2"/>
      <c r="JA974" s="2"/>
      <c r="JB974" s="2"/>
      <c r="JC974" s="2"/>
      <c r="JD974" s="2"/>
      <c r="JE974" s="2"/>
      <c r="JF974" s="2"/>
      <c r="JG974" s="2"/>
      <c r="JH974" s="2"/>
      <c r="JI974" s="2"/>
      <c r="JJ974" s="2"/>
      <c r="JK974" s="2"/>
      <c r="JL974" s="2"/>
      <c r="JM974" s="2"/>
      <c r="JN974" s="2"/>
      <c r="JO974" s="2"/>
      <c r="JP974" s="2"/>
      <c r="JQ974" s="2"/>
      <c r="JR974" s="2"/>
      <c r="JS974" s="2"/>
      <c r="JT974" s="2"/>
      <c r="JU974" s="2"/>
      <c r="JV974" s="2"/>
      <c r="JW974" s="2"/>
      <c r="JX974" s="2"/>
      <c r="JY974" s="2"/>
      <c r="JZ974" s="2"/>
      <c r="KA974" s="2"/>
      <c r="KB974" s="2"/>
      <c r="KC974" s="2"/>
      <c r="KD974" s="2"/>
      <c r="KE974" s="2"/>
      <c r="KF974" s="2"/>
      <c r="KG974" s="2"/>
      <c r="KH974" s="2"/>
      <c r="KI974" s="2"/>
      <c r="KJ974" s="2"/>
      <c r="KL974" s="2"/>
      <c r="KM974" s="2"/>
      <c r="KN974" s="2"/>
      <c r="KO974" s="2"/>
      <c r="KP974" s="2"/>
      <c r="KQ974" s="2"/>
      <c r="KR974" s="2"/>
      <c r="KS974" s="2"/>
      <c r="KT974" s="2"/>
      <c r="KU974" s="2"/>
      <c r="KV974" s="2"/>
      <c r="KW974" s="2"/>
      <c r="KX974" s="2"/>
      <c r="KY974" s="2"/>
      <c r="KZ974" s="2"/>
      <c r="LA974" s="2"/>
      <c r="LB974" s="2"/>
      <c r="LC974" s="2"/>
      <c r="LD974" s="2"/>
      <c r="LE974" s="2"/>
      <c r="LF974" s="2"/>
      <c r="LG974" s="2"/>
      <c r="LH974" s="2"/>
      <c r="LI974" s="2"/>
      <c r="LJ974" s="2"/>
      <c r="LK974" s="2"/>
      <c r="LL974" s="2"/>
      <c r="LM974" s="2"/>
      <c r="LN974" s="2"/>
      <c r="LO974" s="2"/>
      <c r="LP974" s="2"/>
      <c r="LQ974" s="2"/>
      <c r="LR974" s="2"/>
      <c r="LS974" s="2"/>
      <c r="LT974" s="2"/>
      <c r="LU974" s="2"/>
      <c r="LV974" s="2"/>
      <c r="LW974" s="2"/>
      <c r="LX974" s="2"/>
      <c r="LY974" s="2"/>
      <c r="LZ974" s="2"/>
      <c r="MA974" s="2"/>
      <c r="MB974" s="2"/>
      <c r="MC974" s="2"/>
      <c r="MD974" s="2"/>
      <c r="ME974" s="2"/>
      <c r="MF974" s="2"/>
      <c r="MG974" s="2"/>
      <c r="MH974" s="2"/>
      <c r="MI974" s="2"/>
      <c r="MJ974" s="2"/>
      <c r="MK974" s="2"/>
      <c r="ML974" s="2"/>
      <c r="MM974" s="2"/>
      <c r="MN974" s="2"/>
      <c r="MO974" s="2"/>
      <c r="MP974" s="2"/>
      <c r="MQ974" s="2"/>
      <c r="MR974" s="2"/>
      <c r="MS974" s="2"/>
      <c r="MT974" s="2"/>
      <c r="MU974" s="2"/>
      <c r="MV974" s="2"/>
      <c r="MW974" s="2"/>
      <c r="MX974" s="2"/>
      <c r="MY974" s="2"/>
      <c r="MZ974" s="2"/>
      <c r="NA974" s="2"/>
      <c r="NB974" s="2"/>
      <c r="NC974" s="2"/>
      <c r="ND974" s="2"/>
      <c r="NE974" s="2"/>
      <c r="NF974" s="2"/>
      <c r="NG974" s="2"/>
      <c r="NH974" s="2"/>
      <c r="NI974" s="2"/>
      <c r="NJ974" s="2"/>
      <c r="NK974" s="2"/>
      <c r="NL974" s="2"/>
      <c r="NM974" s="2"/>
      <c r="NN974" s="2"/>
      <c r="NO974" s="2"/>
      <c r="NP974" s="2"/>
      <c r="NQ974" s="2"/>
      <c r="NR974" s="2"/>
      <c r="NS974" s="2"/>
      <c r="NT974" s="2"/>
      <c r="NU974" s="2"/>
      <c r="NV974" s="2"/>
      <c r="NW974" s="2"/>
      <c r="NX974" s="2"/>
      <c r="NY974" s="2"/>
      <c r="NZ974" s="2"/>
      <c r="OA974" s="2"/>
      <c r="OB974" s="2"/>
      <c r="OC974" s="2"/>
      <c r="OD974" s="2"/>
      <c r="OE974" s="2"/>
      <c r="OF974" s="2"/>
      <c r="OG974" s="2"/>
      <c r="OH974" s="2"/>
      <c r="OI974" s="2"/>
      <c r="OJ974" s="2"/>
      <c r="OK974" s="2"/>
      <c r="OL974" s="2"/>
      <c r="OM974" s="2"/>
      <c r="ON974" s="2"/>
      <c r="OO974" s="2"/>
      <c r="OP974" s="2"/>
      <c r="OQ974" s="2"/>
      <c r="OR974" s="2"/>
      <c r="OS974" s="2"/>
      <c r="OT974" s="2"/>
      <c r="OU974" s="2"/>
      <c r="OV974" s="2"/>
      <c r="OW974" s="2"/>
      <c r="OX974" s="2"/>
      <c r="OY974" s="2"/>
      <c r="OZ974" s="2"/>
      <c r="PA974" s="2"/>
      <c r="PB974" s="2"/>
      <c r="PC974" s="2"/>
      <c r="PD974" s="2"/>
      <c r="PE974" s="2"/>
      <c r="PF974" s="2"/>
      <c r="PG974" s="2"/>
      <c r="PH974" s="2"/>
      <c r="PI974" s="2"/>
      <c r="PJ974" s="2"/>
      <c r="PK974" s="2"/>
      <c r="PL974" s="2"/>
      <c r="PM974" s="2"/>
      <c r="PN974" s="2"/>
      <c r="PO974" s="2"/>
      <c r="PP974" s="2"/>
      <c r="PQ974" s="2"/>
      <c r="PR974" s="2"/>
      <c r="PS974" s="2"/>
      <c r="PT974" s="2"/>
      <c r="PU974" s="2"/>
      <c r="PV974" s="2"/>
      <c r="PW974" s="2"/>
      <c r="PX974" s="2"/>
    </row>
    <row r="975" spans="1:440" ht="14.25" customHeight="1">
      <c r="A975" s="2"/>
      <c r="B975" s="166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  <c r="FK975" s="2"/>
      <c r="FL975" s="2"/>
      <c r="FM975" s="2"/>
      <c r="FN975" s="2"/>
      <c r="FO975" s="2"/>
      <c r="FP975" s="2"/>
      <c r="FQ975" s="2"/>
      <c r="FR975" s="2"/>
      <c r="FS975" s="2"/>
      <c r="FT975" s="2"/>
      <c r="FU975" s="2"/>
      <c r="FV975" s="2"/>
      <c r="FW975" s="2"/>
      <c r="FX975" s="2"/>
      <c r="FY975" s="2"/>
      <c r="FZ975" s="2"/>
      <c r="GA975" s="2"/>
      <c r="GB975" s="2"/>
      <c r="GC975" s="2"/>
      <c r="GD975" s="2"/>
      <c r="GE975" s="2"/>
      <c r="GF975" s="2"/>
      <c r="GG975" s="2"/>
      <c r="GH975" s="2"/>
      <c r="GI975" s="2"/>
      <c r="GJ975" s="2"/>
      <c r="GK975" s="2"/>
      <c r="GL975" s="2"/>
      <c r="GM975" s="2"/>
      <c r="GN975" s="2"/>
      <c r="GO975" s="2"/>
      <c r="GP975" s="2"/>
      <c r="GQ975" s="2"/>
      <c r="GR975" s="2"/>
      <c r="GS975" s="2"/>
      <c r="GT975" s="2"/>
      <c r="GU975" s="2"/>
      <c r="GV975" s="2"/>
      <c r="GW975" s="2"/>
      <c r="GX975" s="2"/>
      <c r="GY975" s="2"/>
      <c r="GZ975" s="2"/>
      <c r="HA975" s="2"/>
      <c r="HB975" s="2"/>
      <c r="HC975" s="2"/>
      <c r="HD975" s="2"/>
      <c r="HE975" s="2"/>
      <c r="HF975" s="2"/>
      <c r="HG975" s="2"/>
      <c r="HH975" s="2"/>
      <c r="HI975" s="2"/>
      <c r="HJ975" s="2"/>
      <c r="HK975" s="2"/>
      <c r="HL975" s="2"/>
      <c r="HM975" s="2"/>
      <c r="HN975" s="2"/>
      <c r="HO975" s="2"/>
      <c r="HP975" s="2"/>
      <c r="HR975" s="2"/>
      <c r="HS975" s="2"/>
      <c r="HT975" s="2"/>
      <c r="HU975" s="2"/>
      <c r="HV975" s="2"/>
      <c r="HW975" s="2"/>
      <c r="HX975" s="2"/>
      <c r="HY975" s="2"/>
      <c r="HZ975" s="2"/>
      <c r="IA975" s="2"/>
      <c r="IB975" s="2"/>
      <c r="IC975" s="2"/>
      <c r="ID975" s="2"/>
      <c r="IE975" s="2"/>
      <c r="IF975" s="2"/>
      <c r="IG975" s="2"/>
      <c r="IH975" s="2"/>
      <c r="II975" s="2"/>
      <c r="IJ975" s="2"/>
      <c r="IK975" s="2"/>
      <c r="IL975" s="2"/>
      <c r="IM975" s="2"/>
      <c r="IN975" s="2"/>
      <c r="IO975" s="2"/>
      <c r="IP975" s="2"/>
      <c r="IQ975" s="2"/>
      <c r="IR975" s="2"/>
      <c r="IS975" s="2"/>
      <c r="IT975" s="2"/>
      <c r="IU975" s="2"/>
      <c r="IV975" s="2"/>
      <c r="IW975" s="2"/>
      <c r="IX975" s="2"/>
      <c r="IY975" s="2"/>
      <c r="IZ975" s="2"/>
      <c r="JA975" s="2"/>
      <c r="JB975" s="2"/>
      <c r="JC975" s="2"/>
      <c r="JD975" s="2"/>
      <c r="JE975" s="2"/>
      <c r="JF975" s="2"/>
      <c r="JG975" s="2"/>
      <c r="JH975" s="2"/>
      <c r="JI975" s="2"/>
      <c r="JJ975" s="2"/>
      <c r="JK975" s="2"/>
      <c r="JL975" s="2"/>
      <c r="JM975" s="2"/>
      <c r="JN975" s="2"/>
      <c r="JO975" s="2"/>
      <c r="JP975" s="2"/>
      <c r="JQ975" s="2"/>
      <c r="JR975" s="2"/>
      <c r="JS975" s="2"/>
      <c r="JT975" s="2"/>
      <c r="JU975" s="2"/>
      <c r="JV975" s="2"/>
      <c r="JW975" s="2"/>
      <c r="JX975" s="2"/>
      <c r="JY975" s="2"/>
      <c r="JZ975" s="2"/>
      <c r="KA975" s="2"/>
      <c r="KB975" s="2"/>
      <c r="KC975" s="2"/>
      <c r="KD975" s="2"/>
      <c r="KE975" s="2"/>
      <c r="KF975" s="2"/>
      <c r="KG975" s="2"/>
      <c r="KH975" s="2"/>
      <c r="KI975" s="2"/>
      <c r="KJ975" s="2"/>
      <c r="KL975" s="2"/>
      <c r="KM975" s="2"/>
      <c r="KN975" s="2"/>
      <c r="KO975" s="2"/>
      <c r="KP975" s="2"/>
      <c r="KQ975" s="2"/>
      <c r="KR975" s="2"/>
      <c r="KS975" s="2"/>
      <c r="KT975" s="2"/>
      <c r="KU975" s="2"/>
      <c r="KV975" s="2"/>
      <c r="KW975" s="2"/>
      <c r="KX975" s="2"/>
      <c r="KY975" s="2"/>
      <c r="KZ975" s="2"/>
      <c r="LA975" s="2"/>
      <c r="LB975" s="2"/>
      <c r="LC975" s="2"/>
      <c r="LD975" s="2"/>
      <c r="LE975" s="2"/>
      <c r="LF975" s="2"/>
      <c r="LG975" s="2"/>
      <c r="LH975" s="2"/>
      <c r="LI975" s="2"/>
      <c r="LJ975" s="2"/>
      <c r="LK975" s="2"/>
      <c r="LL975" s="2"/>
      <c r="LM975" s="2"/>
      <c r="LN975" s="2"/>
      <c r="LO975" s="2"/>
      <c r="LP975" s="2"/>
      <c r="LQ975" s="2"/>
      <c r="LR975" s="2"/>
      <c r="LS975" s="2"/>
      <c r="LT975" s="2"/>
      <c r="LU975" s="2"/>
      <c r="LV975" s="2"/>
      <c r="LW975" s="2"/>
      <c r="LX975" s="2"/>
      <c r="LY975" s="2"/>
      <c r="LZ975" s="2"/>
      <c r="MA975" s="2"/>
      <c r="MB975" s="2"/>
      <c r="MC975" s="2"/>
      <c r="MD975" s="2"/>
      <c r="ME975" s="2"/>
      <c r="MF975" s="2"/>
      <c r="MG975" s="2"/>
      <c r="MH975" s="2"/>
      <c r="MI975" s="2"/>
      <c r="MJ975" s="2"/>
      <c r="MK975" s="2"/>
      <c r="ML975" s="2"/>
      <c r="MM975" s="2"/>
      <c r="MN975" s="2"/>
      <c r="MO975" s="2"/>
      <c r="MP975" s="2"/>
      <c r="MQ975" s="2"/>
      <c r="MR975" s="2"/>
      <c r="MS975" s="2"/>
      <c r="MT975" s="2"/>
      <c r="MU975" s="2"/>
      <c r="MV975" s="2"/>
      <c r="MW975" s="2"/>
      <c r="MX975" s="2"/>
      <c r="MY975" s="2"/>
      <c r="MZ975" s="2"/>
      <c r="NA975" s="2"/>
      <c r="NB975" s="2"/>
      <c r="NC975" s="2"/>
      <c r="ND975" s="2"/>
      <c r="NE975" s="2"/>
      <c r="NF975" s="2"/>
      <c r="NG975" s="2"/>
      <c r="NH975" s="2"/>
      <c r="NI975" s="2"/>
      <c r="NJ975" s="2"/>
      <c r="NK975" s="2"/>
      <c r="NL975" s="2"/>
      <c r="NM975" s="2"/>
      <c r="NN975" s="2"/>
      <c r="NO975" s="2"/>
      <c r="NP975" s="2"/>
      <c r="NQ975" s="2"/>
      <c r="NR975" s="2"/>
      <c r="NS975" s="2"/>
      <c r="NT975" s="2"/>
      <c r="NU975" s="2"/>
      <c r="NV975" s="2"/>
      <c r="NW975" s="2"/>
      <c r="NX975" s="2"/>
      <c r="NY975" s="2"/>
      <c r="NZ975" s="2"/>
      <c r="OA975" s="2"/>
      <c r="OB975" s="2"/>
      <c r="OC975" s="2"/>
      <c r="OD975" s="2"/>
      <c r="OE975" s="2"/>
      <c r="OF975" s="2"/>
      <c r="OG975" s="2"/>
      <c r="OH975" s="2"/>
      <c r="OI975" s="2"/>
      <c r="OJ975" s="2"/>
      <c r="OK975" s="2"/>
      <c r="OL975" s="2"/>
      <c r="OM975" s="2"/>
      <c r="ON975" s="2"/>
      <c r="OO975" s="2"/>
      <c r="OP975" s="2"/>
      <c r="OQ975" s="2"/>
      <c r="OR975" s="2"/>
      <c r="OS975" s="2"/>
      <c r="OT975" s="2"/>
      <c r="OU975" s="2"/>
      <c r="OV975" s="2"/>
      <c r="OW975" s="2"/>
      <c r="OX975" s="2"/>
      <c r="OY975" s="2"/>
      <c r="OZ975" s="2"/>
      <c r="PA975" s="2"/>
      <c r="PB975" s="2"/>
      <c r="PC975" s="2"/>
      <c r="PD975" s="2"/>
      <c r="PE975" s="2"/>
      <c r="PF975" s="2"/>
      <c r="PG975" s="2"/>
      <c r="PH975" s="2"/>
      <c r="PI975" s="2"/>
      <c r="PJ975" s="2"/>
      <c r="PK975" s="2"/>
      <c r="PL975" s="2"/>
      <c r="PM975" s="2"/>
      <c r="PN975" s="2"/>
      <c r="PO975" s="2"/>
      <c r="PP975" s="2"/>
      <c r="PQ975" s="2"/>
      <c r="PR975" s="2"/>
      <c r="PS975" s="2"/>
      <c r="PT975" s="2"/>
      <c r="PU975" s="2"/>
      <c r="PV975" s="2"/>
      <c r="PW975" s="2"/>
      <c r="PX975" s="2"/>
    </row>
    <row r="976" spans="1:440" ht="14.25" customHeight="1">
      <c r="A976" s="2"/>
      <c r="B976" s="166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  <c r="FK976" s="2"/>
      <c r="FL976" s="2"/>
      <c r="FM976" s="2"/>
      <c r="FN976" s="2"/>
      <c r="FO976" s="2"/>
      <c r="FP976" s="2"/>
      <c r="FQ976" s="2"/>
      <c r="FR976" s="2"/>
      <c r="FS976" s="2"/>
      <c r="FT976" s="2"/>
      <c r="FU976" s="2"/>
      <c r="FV976" s="2"/>
      <c r="FW976" s="2"/>
      <c r="FX976" s="2"/>
      <c r="FY976" s="2"/>
      <c r="FZ976" s="2"/>
      <c r="GA976" s="2"/>
      <c r="GB976" s="2"/>
      <c r="GC976" s="2"/>
      <c r="GD976" s="2"/>
      <c r="GE976" s="2"/>
      <c r="GF976" s="2"/>
      <c r="GG976" s="2"/>
      <c r="GH976" s="2"/>
      <c r="GI976" s="2"/>
      <c r="GJ976" s="2"/>
      <c r="GK976" s="2"/>
      <c r="GL976" s="2"/>
      <c r="GM976" s="2"/>
      <c r="GN976" s="2"/>
      <c r="GO976" s="2"/>
      <c r="GP976" s="2"/>
      <c r="GQ976" s="2"/>
      <c r="GR976" s="2"/>
      <c r="GS976" s="2"/>
      <c r="GT976" s="2"/>
      <c r="GU976" s="2"/>
      <c r="GV976" s="2"/>
      <c r="GW976" s="2"/>
      <c r="GX976" s="2"/>
      <c r="GY976" s="2"/>
      <c r="GZ976" s="2"/>
      <c r="HA976" s="2"/>
      <c r="HB976" s="2"/>
      <c r="HC976" s="2"/>
      <c r="HD976" s="2"/>
      <c r="HE976" s="2"/>
      <c r="HF976" s="2"/>
      <c r="HG976" s="2"/>
      <c r="HH976" s="2"/>
      <c r="HI976" s="2"/>
      <c r="HJ976" s="2"/>
      <c r="HK976" s="2"/>
      <c r="HL976" s="2"/>
      <c r="HM976" s="2"/>
      <c r="HN976" s="2"/>
      <c r="HO976" s="2"/>
      <c r="HP976" s="2"/>
      <c r="HR976" s="2"/>
      <c r="HS976" s="2"/>
      <c r="HT976" s="2"/>
      <c r="HU976" s="2"/>
      <c r="HV976" s="2"/>
      <c r="HW976" s="2"/>
      <c r="HX976" s="2"/>
      <c r="HY976" s="2"/>
      <c r="HZ976" s="2"/>
      <c r="IA976" s="2"/>
      <c r="IB976" s="2"/>
      <c r="IC976" s="2"/>
      <c r="ID976" s="2"/>
      <c r="IE976" s="2"/>
      <c r="IF976" s="2"/>
      <c r="IG976" s="2"/>
      <c r="IH976" s="2"/>
      <c r="II976" s="2"/>
      <c r="IJ976" s="2"/>
      <c r="IK976" s="2"/>
      <c r="IL976" s="2"/>
      <c r="IM976" s="2"/>
      <c r="IN976" s="2"/>
      <c r="IO976" s="2"/>
      <c r="IP976" s="2"/>
      <c r="IQ976" s="2"/>
      <c r="IR976" s="2"/>
      <c r="IS976" s="2"/>
      <c r="IT976" s="2"/>
      <c r="IU976" s="2"/>
      <c r="IV976" s="2"/>
      <c r="IW976" s="2"/>
      <c r="IX976" s="2"/>
      <c r="IY976" s="2"/>
      <c r="IZ976" s="2"/>
      <c r="JA976" s="2"/>
      <c r="JB976" s="2"/>
      <c r="JC976" s="2"/>
      <c r="JD976" s="2"/>
      <c r="JE976" s="2"/>
      <c r="JF976" s="2"/>
      <c r="JG976" s="2"/>
      <c r="JH976" s="2"/>
      <c r="JI976" s="2"/>
      <c r="JJ976" s="2"/>
      <c r="JK976" s="2"/>
      <c r="JL976" s="2"/>
      <c r="JM976" s="2"/>
      <c r="JN976" s="2"/>
      <c r="JO976" s="2"/>
      <c r="JP976" s="2"/>
      <c r="JQ976" s="2"/>
      <c r="JR976" s="2"/>
      <c r="JS976" s="2"/>
      <c r="JT976" s="2"/>
      <c r="JU976" s="2"/>
      <c r="JV976" s="2"/>
      <c r="JW976" s="2"/>
      <c r="JX976" s="2"/>
      <c r="JY976" s="2"/>
      <c r="JZ976" s="2"/>
      <c r="KA976" s="2"/>
      <c r="KB976" s="2"/>
      <c r="KC976" s="2"/>
      <c r="KD976" s="2"/>
      <c r="KE976" s="2"/>
      <c r="KF976" s="2"/>
      <c r="KG976" s="2"/>
      <c r="KH976" s="2"/>
      <c r="KI976" s="2"/>
      <c r="KJ976" s="2"/>
      <c r="KL976" s="2"/>
      <c r="KM976" s="2"/>
      <c r="KN976" s="2"/>
      <c r="KO976" s="2"/>
      <c r="KP976" s="2"/>
      <c r="KQ976" s="2"/>
      <c r="KR976" s="2"/>
      <c r="KS976" s="2"/>
      <c r="KT976" s="2"/>
      <c r="KU976" s="2"/>
      <c r="KV976" s="2"/>
      <c r="KW976" s="2"/>
      <c r="KX976" s="2"/>
      <c r="KY976" s="2"/>
      <c r="KZ976" s="2"/>
      <c r="LA976" s="2"/>
      <c r="LB976" s="2"/>
      <c r="LC976" s="2"/>
      <c r="LD976" s="2"/>
      <c r="LE976" s="2"/>
      <c r="LF976" s="2"/>
      <c r="LG976" s="2"/>
      <c r="LH976" s="2"/>
      <c r="LI976" s="2"/>
      <c r="LJ976" s="2"/>
      <c r="LK976" s="2"/>
      <c r="LL976" s="2"/>
      <c r="LM976" s="2"/>
      <c r="LN976" s="2"/>
      <c r="LO976" s="2"/>
      <c r="LP976" s="2"/>
      <c r="LQ976" s="2"/>
      <c r="LR976" s="2"/>
      <c r="LS976" s="2"/>
      <c r="LT976" s="2"/>
      <c r="LU976" s="2"/>
      <c r="LV976" s="2"/>
      <c r="LW976" s="2"/>
      <c r="LX976" s="2"/>
      <c r="LY976" s="2"/>
      <c r="LZ976" s="2"/>
      <c r="MA976" s="2"/>
      <c r="MB976" s="2"/>
      <c r="MC976" s="2"/>
      <c r="MD976" s="2"/>
      <c r="ME976" s="2"/>
      <c r="MF976" s="2"/>
      <c r="MG976" s="2"/>
      <c r="MH976" s="2"/>
      <c r="MI976" s="2"/>
      <c r="MJ976" s="2"/>
      <c r="MK976" s="2"/>
      <c r="ML976" s="2"/>
      <c r="MM976" s="2"/>
      <c r="MN976" s="2"/>
      <c r="MO976" s="2"/>
      <c r="MP976" s="2"/>
      <c r="MQ976" s="2"/>
      <c r="MR976" s="2"/>
      <c r="MS976" s="2"/>
      <c r="MT976" s="2"/>
      <c r="MU976" s="2"/>
      <c r="MV976" s="2"/>
      <c r="MW976" s="2"/>
      <c r="MX976" s="2"/>
      <c r="MY976" s="2"/>
      <c r="MZ976" s="2"/>
      <c r="NA976" s="2"/>
      <c r="NB976" s="2"/>
      <c r="NC976" s="2"/>
      <c r="ND976" s="2"/>
      <c r="NE976" s="2"/>
      <c r="NF976" s="2"/>
      <c r="NG976" s="2"/>
      <c r="NH976" s="2"/>
      <c r="NI976" s="2"/>
      <c r="NJ976" s="2"/>
      <c r="NK976" s="2"/>
      <c r="NL976" s="2"/>
      <c r="NM976" s="2"/>
      <c r="NN976" s="2"/>
      <c r="NO976" s="2"/>
      <c r="NP976" s="2"/>
      <c r="NQ976" s="2"/>
      <c r="NR976" s="2"/>
      <c r="NS976" s="2"/>
      <c r="NT976" s="2"/>
      <c r="NU976" s="2"/>
      <c r="NV976" s="2"/>
      <c r="NW976" s="2"/>
      <c r="NX976" s="2"/>
      <c r="NY976" s="2"/>
      <c r="NZ976" s="2"/>
      <c r="OA976" s="2"/>
      <c r="OB976" s="2"/>
      <c r="OC976" s="2"/>
      <c r="OD976" s="2"/>
      <c r="OE976" s="2"/>
      <c r="OF976" s="2"/>
      <c r="OG976" s="2"/>
      <c r="OH976" s="2"/>
      <c r="OI976" s="2"/>
      <c r="OJ976" s="2"/>
      <c r="OK976" s="2"/>
      <c r="OL976" s="2"/>
      <c r="OM976" s="2"/>
      <c r="ON976" s="2"/>
      <c r="OO976" s="2"/>
      <c r="OP976" s="2"/>
      <c r="OQ976" s="2"/>
      <c r="OR976" s="2"/>
      <c r="OS976" s="2"/>
      <c r="OT976" s="2"/>
      <c r="OU976" s="2"/>
      <c r="OV976" s="2"/>
      <c r="OW976" s="2"/>
      <c r="OX976" s="2"/>
      <c r="OY976" s="2"/>
      <c r="OZ976" s="2"/>
      <c r="PA976" s="2"/>
      <c r="PB976" s="2"/>
      <c r="PC976" s="2"/>
      <c r="PD976" s="2"/>
      <c r="PE976" s="2"/>
      <c r="PF976" s="2"/>
      <c r="PG976" s="2"/>
      <c r="PH976" s="2"/>
      <c r="PI976" s="2"/>
      <c r="PJ976" s="2"/>
      <c r="PK976" s="2"/>
      <c r="PL976" s="2"/>
      <c r="PM976" s="2"/>
      <c r="PN976" s="2"/>
      <c r="PO976" s="2"/>
      <c r="PP976" s="2"/>
      <c r="PQ976" s="2"/>
      <c r="PR976" s="2"/>
      <c r="PS976" s="2"/>
      <c r="PT976" s="2"/>
      <c r="PU976" s="2"/>
      <c r="PV976" s="2"/>
      <c r="PW976" s="2"/>
      <c r="PX976" s="2"/>
    </row>
    <row r="977" spans="1:440" ht="14.25" customHeight="1">
      <c r="A977" s="2"/>
      <c r="B977" s="166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  <c r="FK977" s="2"/>
      <c r="FL977" s="2"/>
      <c r="FM977" s="2"/>
      <c r="FN977" s="2"/>
      <c r="FO977" s="2"/>
      <c r="FP977" s="2"/>
      <c r="FQ977" s="2"/>
      <c r="FR977" s="2"/>
      <c r="FS977" s="2"/>
      <c r="FT977" s="2"/>
      <c r="FU977" s="2"/>
      <c r="FV977" s="2"/>
      <c r="FW977" s="2"/>
      <c r="FX977" s="2"/>
      <c r="FY977" s="2"/>
      <c r="FZ977" s="2"/>
      <c r="GA977" s="2"/>
      <c r="GB977" s="2"/>
      <c r="GC977" s="2"/>
      <c r="GD977" s="2"/>
      <c r="GE977" s="2"/>
      <c r="GF977" s="2"/>
      <c r="GG977" s="2"/>
      <c r="GH977" s="2"/>
      <c r="GI977" s="2"/>
      <c r="GJ977" s="2"/>
      <c r="GK977" s="2"/>
      <c r="GL977" s="2"/>
      <c r="GM977" s="2"/>
      <c r="GN977" s="2"/>
      <c r="GO977" s="2"/>
      <c r="GP977" s="2"/>
      <c r="GQ977" s="2"/>
      <c r="GR977" s="2"/>
      <c r="GS977" s="2"/>
      <c r="GT977" s="2"/>
      <c r="GU977" s="2"/>
      <c r="GV977" s="2"/>
      <c r="GW977" s="2"/>
      <c r="GX977" s="2"/>
      <c r="GY977" s="2"/>
      <c r="GZ977" s="2"/>
      <c r="HA977" s="2"/>
      <c r="HB977" s="2"/>
      <c r="HC977" s="2"/>
      <c r="HD977" s="2"/>
      <c r="HE977" s="2"/>
      <c r="HF977" s="2"/>
      <c r="HG977" s="2"/>
      <c r="HH977" s="2"/>
      <c r="HI977" s="2"/>
      <c r="HJ977" s="2"/>
      <c r="HK977" s="2"/>
      <c r="HL977" s="2"/>
      <c r="HM977" s="2"/>
      <c r="HN977" s="2"/>
      <c r="HO977" s="2"/>
      <c r="HP977" s="2"/>
      <c r="HR977" s="2"/>
      <c r="HS977" s="2"/>
      <c r="HT977" s="2"/>
      <c r="HU977" s="2"/>
      <c r="HV977" s="2"/>
      <c r="HW977" s="2"/>
      <c r="HX977" s="2"/>
      <c r="HY977" s="2"/>
      <c r="HZ977" s="2"/>
      <c r="IA977" s="2"/>
      <c r="IB977" s="2"/>
      <c r="IC977" s="2"/>
      <c r="ID977" s="2"/>
      <c r="IE977" s="2"/>
      <c r="IF977" s="2"/>
      <c r="IG977" s="2"/>
      <c r="IH977" s="2"/>
      <c r="II977" s="2"/>
      <c r="IJ977" s="2"/>
      <c r="IK977" s="2"/>
      <c r="IL977" s="2"/>
      <c r="IM977" s="2"/>
      <c r="IN977" s="2"/>
      <c r="IO977" s="2"/>
      <c r="IP977" s="2"/>
      <c r="IQ977" s="2"/>
      <c r="IR977" s="2"/>
      <c r="IS977" s="2"/>
      <c r="IT977" s="2"/>
      <c r="IU977" s="2"/>
      <c r="IV977" s="2"/>
      <c r="IW977" s="2"/>
      <c r="IX977" s="2"/>
      <c r="IY977" s="2"/>
      <c r="IZ977" s="2"/>
      <c r="JA977" s="2"/>
      <c r="JB977" s="2"/>
      <c r="JC977" s="2"/>
      <c r="JD977" s="2"/>
      <c r="JE977" s="2"/>
      <c r="JF977" s="2"/>
      <c r="JG977" s="2"/>
      <c r="JH977" s="2"/>
      <c r="JI977" s="2"/>
      <c r="JJ977" s="2"/>
      <c r="JK977" s="2"/>
      <c r="JL977" s="2"/>
      <c r="JM977" s="2"/>
      <c r="JN977" s="2"/>
      <c r="JO977" s="2"/>
      <c r="JP977" s="2"/>
      <c r="JQ977" s="2"/>
      <c r="JR977" s="2"/>
      <c r="JS977" s="2"/>
      <c r="JT977" s="2"/>
      <c r="JU977" s="2"/>
      <c r="JV977" s="2"/>
      <c r="JW977" s="2"/>
      <c r="JX977" s="2"/>
      <c r="JY977" s="2"/>
      <c r="JZ977" s="2"/>
      <c r="KA977" s="2"/>
      <c r="KB977" s="2"/>
      <c r="KC977" s="2"/>
      <c r="KD977" s="2"/>
      <c r="KE977" s="2"/>
      <c r="KF977" s="2"/>
      <c r="KG977" s="2"/>
      <c r="KH977" s="2"/>
      <c r="KI977" s="2"/>
      <c r="KJ977" s="2"/>
      <c r="KL977" s="2"/>
      <c r="KM977" s="2"/>
      <c r="KN977" s="2"/>
      <c r="KO977" s="2"/>
      <c r="KP977" s="2"/>
      <c r="KQ977" s="2"/>
      <c r="KR977" s="2"/>
      <c r="KS977" s="2"/>
      <c r="KT977" s="2"/>
      <c r="KU977" s="2"/>
      <c r="KV977" s="2"/>
      <c r="KW977" s="2"/>
      <c r="KX977" s="2"/>
      <c r="KY977" s="2"/>
      <c r="KZ977" s="2"/>
      <c r="LA977" s="2"/>
      <c r="LB977" s="2"/>
      <c r="LC977" s="2"/>
      <c r="LD977" s="2"/>
      <c r="LE977" s="2"/>
      <c r="LF977" s="2"/>
      <c r="LG977" s="2"/>
      <c r="LH977" s="2"/>
      <c r="LI977" s="2"/>
      <c r="LJ977" s="2"/>
      <c r="LK977" s="2"/>
      <c r="LL977" s="2"/>
      <c r="LM977" s="2"/>
      <c r="LN977" s="2"/>
      <c r="LO977" s="2"/>
      <c r="LP977" s="2"/>
      <c r="LQ977" s="2"/>
      <c r="LR977" s="2"/>
      <c r="LS977" s="2"/>
      <c r="LT977" s="2"/>
      <c r="LU977" s="2"/>
      <c r="LV977" s="2"/>
      <c r="LW977" s="2"/>
      <c r="LX977" s="2"/>
      <c r="LY977" s="2"/>
      <c r="LZ977" s="2"/>
      <c r="MA977" s="2"/>
      <c r="MB977" s="2"/>
      <c r="MC977" s="2"/>
      <c r="MD977" s="2"/>
      <c r="ME977" s="2"/>
      <c r="MF977" s="2"/>
      <c r="MG977" s="2"/>
      <c r="MH977" s="2"/>
      <c r="MI977" s="2"/>
      <c r="MJ977" s="2"/>
      <c r="MK977" s="2"/>
      <c r="ML977" s="2"/>
      <c r="MM977" s="2"/>
      <c r="MN977" s="2"/>
      <c r="MO977" s="2"/>
      <c r="MP977" s="2"/>
      <c r="MQ977" s="2"/>
      <c r="MR977" s="2"/>
      <c r="MS977" s="2"/>
      <c r="MT977" s="2"/>
      <c r="MU977" s="2"/>
      <c r="MV977" s="2"/>
      <c r="MW977" s="2"/>
      <c r="MX977" s="2"/>
      <c r="MY977" s="2"/>
      <c r="MZ977" s="2"/>
      <c r="NA977" s="2"/>
      <c r="NB977" s="2"/>
      <c r="NC977" s="2"/>
      <c r="ND977" s="2"/>
      <c r="NE977" s="2"/>
      <c r="NF977" s="2"/>
      <c r="NG977" s="2"/>
      <c r="NH977" s="2"/>
      <c r="NI977" s="2"/>
      <c r="NJ977" s="2"/>
      <c r="NK977" s="2"/>
      <c r="NL977" s="2"/>
      <c r="NM977" s="2"/>
      <c r="NN977" s="2"/>
      <c r="NO977" s="2"/>
      <c r="NP977" s="2"/>
      <c r="NQ977" s="2"/>
      <c r="NR977" s="2"/>
      <c r="NS977" s="2"/>
      <c r="NT977" s="2"/>
      <c r="NU977" s="2"/>
      <c r="NV977" s="2"/>
      <c r="NW977" s="2"/>
      <c r="NX977" s="2"/>
      <c r="NY977" s="2"/>
      <c r="NZ977" s="2"/>
      <c r="OA977" s="2"/>
      <c r="OB977" s="2"/>
      <c r="OC977" s="2"/>
      <c r="OD977" s="2"/>
      <c r="OE977" s="2"/>
      <c r="OF977" s="2"/>
      <c r="OG977" s="2"/>
      <c r="OH977" s="2"/>
      <c r="OI977" s="2"/>
      <c r="OJ977" s="2"/>
      <c r="OK977" s="2"/>
      <c r="OL977" s="2"/>
      <c r="OM977" s="2"/>
      <c r="ON977" s="2"/>
      <c r="OO977" s="2"/>
      <c r="OP977" s="2"/>
      <c r="OQ977" s="2"/>
      <c r="OR977" s="2"/>
      <c r="OS977" s="2"/>
      <c r="OT977" s="2"/>
      <c r="OU977" s="2"/>
      <c r="OV977" s="2"/>
      <c r="OW977" s="2"/>
      <c r="OX977" s="2"/>
      <c r="OY977" s="2"/>
      <c r="OZ977" s="2"/>
      <c r="PA977" s="2"/>
      <c r="PB977" s="2"/>
      <c r="PC977" s="2"/>
      <c r="PD977" s="2"/>
      <c r="PE977" s="2"/>
      <c r="PF977" s="2"/>
      <c r="PG977" s="2"/>
      <c r="PH977" s="2"/>
      <c r="PI977" s="2"/>
      <c r="PJ977" s="2"/>
      <c r="PK977" s="2"/>
      <c r="PL977" s="2"/>
      <c r="PM977" s="2"/>
      <c r="PN977" s="2"/>
      <c r="PO977" s="2"/>
      <c r="PP977" s="2"/>
      <c r="PQ977" s="2"/>
      <c r="PR977" s="2"/>
      <c r="PS977" s="2"/>
      <c r="PT977" s="2"/>
      <c r="PU977" s="2"/>
      <c r="PV977" s="2"/>
      <c r="PW977" s="2"/>
      <c r="PX977" s="2"/>
    </row>
    <row r="978" spans="1:440" ht="14.25" customHeight="1">
      <c r="A978" s="2"/>
      <c r="B978" s="166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2"/>
      <c r="FN978" s="2"/>
      <c r="FO978" s="2"/>
      <c r="FP978" s="2"/>
      <c r="FQ978" s="2"/>
      <c r="FR978" s="2"/>
      <c r="FS978" s="2"/>
      <c r="FT978" s="2"/>
      <c r="FU978" s="2"/>
      <c r="FV978" s="2"/>
      <c r="FW978" s="2"/>
      <c r="FX978" s="2"/>
      <c r="FY978" s="2"/>
      <c r="FZ978" s="2"/>
      <c r="GA978" s="2"/>
      <c r="GB978" s="2"/>
      <c r="GC978" s="2"/>
      <c r="GD978" s="2"/>
      <c r="GE978" s="2"/>
      <c r="GF978" s="2"/>
      <c r="GG978" s="2"/>
      <c r="GH978" s="2"/>
      <c r="GI978" s="2"/>
      <c r="GJ978" s="2"/>
      <c r="GK978" s="2"/>
      <c r="GL978" s="2"/>
      <c r="GM978" s="2"/>
      <c r="GN978" s="2"/>
      <c r="GO978" s="2"/>
      <c r="GP978" s="2"/>
      <c r="GQ978" s="2"/>
      <c r="GR978" s="2"/>
      <c r="GS978" s="2"/>
      <c r="GT978" s="2"/>
      <c r="GU978" s="2"/>
      <c r="GV978" s="2"/>
      <c r="GW978" s="2"/>
      <c r="GX978" s="2"/>
      <c r="GY978" s="2"/>
      <c r="GZ978" s="2"/>
      <c r="HA978" s="2"/>
      <c r="HB978" s="2"/>
      <c r="HC978" s="2"/>
      <c r="HD978" s="2"/>
      <c r="HE978" s="2"/>
      <c r="HF978" s="2"/>
      <c r="HG978" s="2"/>
      <c r="HH978" s="2"/>
      <c r="HI978" s="2"/>
      <c r="HJ978" s="2"/>
      <c r="HK978" s="2"/>
      <c r="HL978" s="2"/>
      <c r="HM978" s="2"/>
      <c r="HN978" s="2"/>
      <c r="HO978" s="2"/>
      <c r="HP978" s="2"/>
      <c r="HR978" s="2"/>
      <c r="HS978" s="2"/>
      <c r="HT978" s="2"/>
      <c r="HU978" s="2"/>
      <c r="HV978" s="2"/>
      <c r="HW978" s="2"/>
      <c r="HX978" s="2"/>
      <c r="HY978" s="2"/>
      <c r="HZ978" s="2"/>
      <c r="IA978" s="2"/>
      <c r="IB978" s="2"/>
      <c r="IC978" s="2"/>
      <c r="ID978" s="2"/>
      <c r="IE978" s="2"/>
      <c r="IF978" s="2"/>
      <c r="IG978" s="2"/>
      <c r="IH978" s="2"/>
      <c r="II978" s="2"/>
      <c r="IJ978" s="2"/>
      <c r="IK978" s="2"/>
      <c r="IL978" s="2"/>
      <c r="IM978" s="2"/>
      <c r="IN978" s="2"/>
      <c r="IO978" s="2"/>
      <c r="IP978" s="2"/>
      <c r="IQ978" s="2"/>
      <c r="IR978" s="2"/>
      <c r="IS978" s="2"/>
      <c r="IT978" s="2"/>
      <c r="IU978" s="2"/>
      <c r="IV978" s="2"/>
      <c r="IW978" s="2"/>
      <c r="IX978" s="2"/>
      <c r="IY978" s="2"/>
      <c r="IZ978" s="2"/>
      <c r="JA978" s="2"/>
      <c r="JB978" s="2"/>
      <c r="JC978" s="2"/>
      <c r="JD978" s="2"/>
      <c r="JE978" s="2"/>
      <c r="JF978" s="2"/>
      <c r="JG978" s="2"/>
      <c r="JH978" s="2"/>
      <c r="JI978" s="2"/>
      <c r="JJ978" s="2"/>
      <c r="JK978" s="2"/>
      <c r="JL978" s="2"/>
      <c r="JM978" s="2"/>
      <c r="JN978" s="2"/>
      <c r="JO978" s="2"/>
      <c r="JP978" s="2"/>
      <c r="JQ978" s="2"/>
      <c r="JR978" s="2"/>
      <c r="JS978" s="2"/>
      <c r="JT978" s="2"/>
      <c r="JU978" s="2"/>
      <c r="JV978" s="2"/>
      <c r="JW978" s="2"/>
      <c r="JX978" s="2"/>
      <c r="JY978" s="2"/>
      <c r="JZ978" s="2"/>
      <c r="KA978" s="2"/>
      <c r="KB978" s="2"/>
      <c r="KC978" s="2"/>
      <c r="KD978" s="2"/>
      <c r="KE978" s="2"/>
      <c r="KF978" s="2"/>
      <c r="KG978" s="2"/>
      <c r="KH978" s="2"/>
      <c r="KI978" s="2"/>
      <c r="KJ978" s="2"/>
      <c r="KL978" s="2"/>
      <c r="KM978" s="2"/>
      <c r="KN978" s="2"/>
      <c r="KO978" s="2"/>
      <c r="KP978" s="2"/>
      <c r="KQ978" s="2"/>
      <c r="KR978" s="2"/>
      <c r="KS978" s="2"/>
      <c r="KT978" s="2"/>
      <c r="KU978" s="2"/>
      <c r="KV978" s="2"/>
      <c r="KW978" s="2"/>
      <c r="KX978" s="2"/>
      <c r="KY978" s="2"/>
      <c r="KZ978" s="2"/>
      <c r="LA978" s="2"/>
      <c r="LB978" s="2"/>
      <c r="LC978" s="2"/>
      <c r="LD978" s="2"/>
      <c r="LE978" s="2"/>
      <c r="LF978" s="2"/>
      <c r="LG978" s="2"/>
      <c r="LH978" s="2"/>
      <c r="LI978" s="2"/>
      <c r="LJ978" s="2"/>
      <c r="LK978" s="2"/>
      <c r="LL978" s="2"/>
      <c r="LM978" s="2"/>
      <c r="LN978" s="2"/>
      <c r="LO978" s="2"/>
      <c r="LP978" s="2"/>
      <c r="LQ978" s="2"/>
      <c r="LR978" s="2"/>
      <c r="LS978" s="2"/>
      <c r="LT978" s="2"/>
      <c r="LU978" s="2"/>
      <c r="LV978" s="2"/>
      <c r="LW978" s="2"/>
      <c r="LX978" s="2"/>
      <c r="LY978" s="2"/>
      <c r="LZ978" s="2"/>
      <c r="MA978" s="2"/>
      <c r="MB978" s="2"/>
      <c r="MC978" s="2"/>
      <c r="MD978" s="2"/>
      <c r="ME978" s="2"/>
      <c r="MF978" s="2"/>
      <c r="MG978" s="2"/>
      <c r="MH978" s="2"/>
      <c r="MI978" s="2"/>
      <c r="MJ978" s="2"/>
      <c r="MK978" s="2"/>
      <c r="ML978" s="2"/>
      <c r="MM978" s="2"/>
      <c r="MN978" s="2"/>
      <c r="MO978" s="2"/>
      <c r="MP978" s="2"/>
      <c r="MQ978" s="2"/>
      <c r="MR978" s="2"/>
      <c r="MS978" s="2"/>
      <c r="MT978" s="2"/>
      <c r="MU978" s="2"/>
      <c r="MV978" s="2"/>
      <c r="MW978" s="2"/>
      <c r="MX978" s="2"/>
      <c r="MY978" s="2"/>
      <c r="MZ978" s="2"/>
      <c r="NA978" s="2"/>
      <c r="NB978" s="2"/>
      <c r="NC978" s="2"/>
      <c r="ND978" s="2"/>
      <c r="NE978" s="2"/>
      <c r="NF978" s="2"/>
      <c r="NG978" s="2"/>
      <c r="NH978" s="2"/>
      <c r="NI978" s="2"/>
      <c r="NJ978" s="2"/>
      <c r="NK978" s="2"/>
      <c r="NL978" s="2"/>
      <c r="NM978" s="2"/>
      <c r="NN978" s="2"/>
      <c r="NO978" s="2"/>
      <c r="NP978" s="2"/>
      <c r="NQ978" s="2"/>
      <c r="NR978" s="2"/>
      <c r="NS978" s="2"/>
      <c r="NT978" s="2"/>
      <c r="NU978" s="2"/>
      <c r="NV978" s="2"/>
      <c r="NW978" s="2"/>
      <c r="NX978" s="2"/>
      <c r="NY978" s="2"/>
      <c r="NZ978" s="2"/>
      <c r="OA978" s="2"/>
      <c r="OB978" s="2"/>
      <c r="OC978" s="2"/>
      <c r="OD978" s="2"/>
      <c r="OE978" s="2"/>
      <c r="OF978" s="2"/>
      <c r="OG978" s="2"/>
      <c r="OH978" s="2"/>
      <c r="OI978" s="2"/>
      <c r="OJ978" s="2"/>
      <c r="OK978" s="2"/>
      <c r="OL978" s="2"/>
      <c r="OM978" s="2"/>
      <c r="ON978" s="2"/>
      <c r="OO978" s="2"/>
      <c r="OP978" s="2"/>
      <c r="OQ978" s="2"/>
      <c r="OR978" s="2"/>
      <c r="OS978" s="2"/>
      <c r="OT978" s="2"/>
      <c r="OU978" s="2"/>
      <c r="OV978" s="2"/>
      <c r="OW978" s="2"/>
      <c r="OX978" s="2"/>
      <c r="OY978" s="2"/>
      <c r="OZ978" s="2"/>
      <c r="PA978" s="2"/>
      <c r="PB978" s="2"/>
      <c r="PC978" s="2"/>
      <c r="PD978" s="2"/>
      <c r="PE978" s="2"/>
      <c r="PF978" s="2"/>
      <c r="PG978" s="2"/>
      <c r="PH978" s="2"/>
      <c r="PI978" s="2"/>
      <c r="PJ978" s="2"/>
      <c r="PK978" s="2"/>
      <c r="PL978" s="2"/>
      <c r="PM978" s="2"/>
      <c r="PN978" s="2"/>
      <c r="PO978" s="2"/>
      <c r="PP978" s="2"/>
      <c r="PQ978" s="2"/>
      <c r="PR978" s="2"/>
      <c r="PS978" s="2"/>
      <c r="PT978" s="2"/>
      <c r="PU978" s="2"/>
      <c r="PV978" s="2"/>
      <c r="PW978" s="2"/>
      <c r="PX978" s="2"/>
    </row>
    <row r="979" spans="1:440" ht="14.25" customHeight="1">
      <c r="A979" s="2"/>
      <c r="B979" s="166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  <c r="FK979" s="2"/>
      <c r="FL979" s="2"/>
      <c r="FM979" s="2"/>
      <c r="FN979" s="2"/>
      <c r="FO979" s="2"/>
      <c r="FP979" s="2"/>
      <c r="FQ979" s="2"/>
      <c r="FR979" s="2"/>
      <c r="FS979" s="2"/>
      <c r="FT979" s="2"/>
      <c r="FU979" s="2"/>
      <c r="FV979" s="2"/>
      <c r="FW979" s="2"/>
      <c r="FX979" s="2"/>
      <c r="FY979" s="2"/>
      <c r="FZ979" s="2"/>
      <c r="GA979" s="2"/>
      <c r="GB979" s="2"/>
      <c r="GC979" s="2"/>
      <c r="GD979" s="2"/>
      <c r="GE979" s="2"/>
      <c r="GF979" s="2"/>
      <c r="GG979" s="2"/>
      <c r="GH979" s="2"/>
      <c r="GI979" s="2"/>
      <c r="GJ979" s="2"/>
      <c r="GK979" s="2"/>
      <c r="GL979" s="2"/>
      <c r="GM979" s="2"/>
      <c r="GN979" s="2"/>
      <c r="GO979" s="2"/>
      <c r="GP979" s="2"/>
      <c r="GQ979" s="2"/>
      <c r="GR979" s="2"/>
      <c r="GS979" s="2"/>
      <c r="GT979" s="2"/>
      <c r="GU979" s="2"/>
      <c r="GV979" s="2"/>
      <c r="GW979" s="2"/>
      <c r="GX979" s="2"/>
      <c r="GY979" s="2"/>
      <c r="GZ979" s="2"/>
      <c r="HA979" s="2"/>
      <c r="HB979" s="2"/>
      <c r="HC979" s="2"/>
      <c r="HD979" s="2"/>
      <c r="HE979" s="2"/>
      <c r="HF979" s="2"/>
      <c r="HG979" s="2"/>
      <c r="HH979" s="2"/>
      <c r="HI979" s="2"/>
      <c r="HJ979" s="2"/>
      <c r="HK979" s="2"/>
      <c r="HL979" s="2"/>
      <c r="HM979" s="2"/>
      <c r="HN979" s="2"/>
      <c r="HO979" s="2"/>
      <c r="HP979" s="2"/>
      <c r="HR979" s="2"/>
      <c r="HS979" s="2"/>
      <c r="HT979" s="2"/>
      <c r="HU979" s="2"/>
      <c r="HV979" s="2"/>
      <c r="HW979" s="2"/>
      <c r="HX979" s="2"/>
      <c r="HY979" s="2"/>
      <c r="HZ979" s="2"/>
      <c r="IA979" s="2"/>
      <c r="IB979" s="2"/>
      <c r="IC979" s="2"/>
      <c r="ID979" s="2"/>
      <c r="IE979" s="2"/>
      <c r="IF979" s="2"/>
      <c r="IG979" s="2"/>
      <c r="IH979" s="2"/>
      <c r="II979" s="2"/>
      <c r="IJ979" s="2"/>
      <c r="IK979" s="2"/>
      <c r="IL979" s="2"/>
      <c r="IM979" s="2"/>
      <c r="IN979" s="2"/>
      <c r="IO979" s="2"/>
      <c r="IP979" s="2"/>
      <c r="IQ979" s="2"/>
      <c r="IR979" s="2"/>
      <c r="IS979" s="2"/>
      <c r="IT979" s="2"/>
      <c r="IU979" s="2"/>
      <c r="IV979" s="2"/>
      <c r="IW979" s="2"/>
      <c r="IX979" s="2"/>
      <c r="IY979" s="2"/>
      <c r="IZ979" s="2"/>
      <c r="JA979" s="2"/>
      <c r="JB979" s="2"/>
      <c r="JC979" s="2"/>
      <c r="JD979" s="2"/>
      <c r="JE979" s="2"/>
      <c r="JF979" s="2"/>
      <c r="JG979" s="2"/>
      <c r="JH979" s="2"/>
      <c r="JI979" s="2"/>
      <c r="JJ979" s="2"/>
      <c r="JK979" s="2"/>
      <c r="JL979" s="2"/>
      <c r="JM979" s="2"/>
      <c r="JN979" s="2"/>
      <c r="JO979" s="2"/>
      <c r="JP979" s="2"/>
      <c r="JQ979" s="2"/>
      <c r="JR979" s="2"/>
      <c r="JS979" s="2"/>
      <c r="JT979" s="2"/>
      <c r="JU979" s="2"/>
      <c r="JV979" s="2"/>
      <c r="JW979" s="2"/>
      <c r="JX979" s="2"/>
      <c r="JY979" s="2"/>
      <c r="JZ979" s="2"/>
      <c r="KA979" s="2"/>
      <c r="KB979" s="2"/>
      <c r="KC979" s="2"/>
      <c r="KD979" s="2"/>
      <c r="KE979" s="2"/>
      <c r="KF979" s="2"/>
      <c r="KG979" s="2"/>
      <c r="KH979" s="2"/>
      <c r="KI979" s="2"/>
      <c r="KJ979" s="2"/>
      <c r="KL979" s="2"/>
      <c r="KM979" s="2"/>
      <c r="KN979" s="2"/>
      <c r="KO979" s="2"/>
      <c r="KP979" s="2"/>
      <c r="KQ979" s="2"/>
      <c r="KR979" s="2"/>
      <c r="KS979" s="2"/>
      <c r="KT979" s="2"/>
      <c r="KU979" s="2"/>
      <c r="KV979" s="2"/>
      <c r="KW979" s="2"/>
      <c r="KX979" s="2"/>
      <c r="KY979" s="2"/>
      <c r="KZ979" s="2"/>
      <c r="LA979" s="2"/>
      <c r="LB979" s="2"/>
      <c r="LC979" s="2"/>
      <c r="LD979" s="2"/>
      <c r="LE979" s="2"/>
      <c r="LF979" s="2"/>
      <c r="LG979" s="2"/>
      <c r="LH979" s="2"/>
      <c r="LI979" s="2"/>
      <c r="LJ979" s="2"/>
      <c r="LK979" s="2"/>
      <c r="LL979" s="2"/>
      <c r="LM979" s="2"/>
      <c r="LN979" s="2"/>
      <c r="LO979" s="2"/>
      <c r="LP979" s="2"/>
      <c r="LQ979" s="2"/>
      <c r="LR979" s="2"/>
      <c r="LS979" s="2"/>
      <c r="LT979" s="2"/>
      <c r="LU979" s="2"/>
      <c r="LV979" s="2"/>
      <c r="LW979" s="2"/>
      <c r="LX979" s="2"/>
      <c r="LY979" s="2"/>
      <c r="LZ979" s="2"/>
      <c r="MA979" s="2"/>
      <c r="MB979" s="2"/>
      <c r="MC979" s="2"/>
      <c r="MD979" s="2"/>
      <c r="ME979" s="2"/>
      <c r="MF979" s="2"/>
      <c r="MG979" s="2"/>
      <c r="MH979" s="2"/>
      <c r="MI979" s="2"/>
      <c r="MJ979" s="2"/>
      <c r="MK979" s="2"/>
      <c r="ML979" s="2"/>
      <c r="MM979" s="2"/>
      <c r="MN979" s="2"/>
      <c r="MO979" s="2"/>
      <c r="MP979" s="2"/>
      <c r="MQ979" s="2"/>
      <c r="MR979" s="2"/>
      <c r="MS979" s="2"/>
      <c r="MT979" s="2"/>
      <c r="MU979" s="2"/>
      <c r="MV979" s="2"/>
      <c r="MW979" s="2"/>
      <c r="MX979" s="2"/>
      <c r="MY979" s="2"/>
      <c r="MZ979" s="2"/>
      <c r="NA979" s="2"/>
      <c r="NB979" s="2"/>
      <c r="NC979" s="2"/>
      <c r="ND979" s="2"/>
      <c r="NE979" s="2"/>
      <c r="NF979" s="2"/>
      <c r="NG979" s="2"/>
      <c r="NH979" s="2"/>
      <c r="NI979" s="2"/>
      <c r="NJ979" s="2"/>
      <c r="NK979" s="2"/>
      <c r="NL979" s="2"/>
      <c r="NM979" s="2"/>
      <c r="NN979" s="2"/>
      <c r="NO979" s="2"/>
      <c r="NP979" s="2"/>
      <c r="NQ979" s="2"/>
      <c r="NR979" s="2"/>
      <c r="NS979" s="2"/>
      <c r="NT979" s="2"/>
      <c r="NU979" s="2"/>
      <c r="NV979" s="2"/>
      <c r="NW979" s="2"/>
      <c r="NX979" s="2"/>
      <c r="NY979" s="2"/>
      <c r="NZ979" s="2"/>
      <c r="OA979" s="2"/>
      <c r="OB979" s="2"/>
      <c r="OC979" s="2"/>
      <c r="OD979" s="2"/>
      <c r="OE979" s="2"/>
      <c r="OF979" s="2"/>
      <c r="OG979" s="2"/>
      <c r="OH979" s="2"/>
      <c r="OI979" s="2"/>
      <c r="OJ979" s="2"/>
      <c r="OK979" s="2"/>
      <c r="OL979" s="2"/>
      <c r="OM979" s="2"/>
      <c r="ON979" s="2"/>
      <c r="OO979" s="2"/>
      <c r="OP979" s="2"/>
      <c r="OQ979" s="2"/>
      <c r="OR979" s="2"/>
      <c r="OS979" s="2"/>
      <c r="OT979" s="2"/>
      <c r="OU979" s="2"/>
      <c r="OV979" s="2"/>
      <c r="OW979" s="2"/>
      <c r="OX979" s="2"/>
      <c r="OY979" s="2"/>
      <c r="OZ979" s="2"/>
      <c r="PA979" s="2"/>
      <c r="PB979" s="2"/>
      <c r="PC979" s="2"/>
      <c r="PD979" s="2"/>
      <c r="PE979" s="2"/>
      <c r="PF979" s="2"/>
      <c r="PG979" s="2"/>
      <c r="PH979" s="2"/>
      <c r="PI979" s="2"/>
      <c r="PJ979" s="2"/>
      <c r="PK979" s="2"/>
      <c r="PL979" s="2"/>
      <c r="PM979" s="2"/>
      <c r="PN979" s="2"/>
      <c r="PO979" s="2"/>
      <c r="PP979" s="2"/>
      <c r="PQ979" s="2"/>
      <c r="PR979" s="2"/>
      <c r="PS979" s="2"/>
      <c r="PT979" s="2"/>
      <c r="PU979" s="2"/>
      <c r="PV979" s="2"/>
      <c r="PW979" s="2"/>
      <c r="PX979" s="2"/>
    </row>
    <row r="980" spans="1:440" ht="14.25" customHeight="1">
      <c r="A980" s="2"/>
      <c r="B980" s="166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2"/>
      <c r="FN980" s="2"/>
      <c r="FO980" s="2"/>
      <c r="FP980" s="2"/>
      <c r="FQ980" s="2"/>
      <c r="FR980" s="2"/>
      <c r="FS980" s="2"/>
      <c r="FT980" s="2"/>
      <c r="FU980" s="2"/>
      <c r="FV980" s="2"/>
      <c r="FW980" s="2"/>
      <c r="FX980" s="2"/>
      <c r="FY980" s="2"/>
      <c r="FZ980" s="2"/>
      <c r="GA980" s="2"/>
      <c r="GB980" s="2"/>
      <c r="GC980" s="2"/>
      <c r="GD980" s="2"/>
      <c r="GE980" s="2"/>
      <c r="GF980" s="2"/>
      <c r="GG980" s="2"/>
      <c r="GH980" s="2"/>
      <c r="GI980" s="2"/>
      <c r="GJ980" s="2"/>
      <c r="GK980" s="2"/>
      <c r="GL980" s="2"/>
      <c r="GM980" s="2"/>
      <c r="GN980" s="2"/>
      <c r="GO980" s="2"/>
      <c r="GP980" s="2"/>
      <c r="GQ980" s="2"/>
      <c r="GR980" s="2"/>
      <c r="GS980" s="2"/>
      <c r="GT980" s="2"/>
      <c r="GU980" s="2"/>
      <c r="GV980" s="2"/>
      <c r="GW980" s="2"/>
      <c r="GX980" s="2"/>
      <c r="GY980" s="2"/>
      <c r="GZ980" s="2"/>
      <c r="HA980" s="2"/>
      <c r="HB980" s="2"/>
      <c r="HC980" s="2"/>
      <c r="HD980" s="2"/>
      <c r="HE980" s="2"/>
      <c r="HF980" s="2"/>
      <c r="HG980" s="2"/>
      <c r="HH980" s="2"/>
      <c r="HI980" s="2"/>
      <c r="HJ980" s="2"/>
      <c r="HK980" s="2"/>
      <c r="HL980" s="2"/>
      <c r="HM980" s="2"/>
      <c r="HN980" s="2"/>
      <c r="HO980" s="2"/>
      <c r="HP980" s="2"/>
      <c r="HR980" s="2"/>
      <c r="HS980" s="2"/>
      <c r="HT980" s="2"/>
      <c r="HU980" s="2"/>
      <c r="HV980" s="2"/>
      <c r="HW980" s="2"/>
      <c r="HX980" s="2"/>
      <c r="HY980" s="2"/>
      <c r="HZ980" s="2"/>
      <c r="IA980" s="2"/>
      <c r="IB980" s="2"/>
      <c r="IC980" s="2"/>
      <c r="ID980" s="2"/>
      <c r="IE980" s="2"/>
      <c r="IF980" s="2"/>
      <c r="IG980" s="2"/>
      <c r="IH980" s="2"/>
      <c r="II980" s="2"/>
      <c r="IJ980" s="2"/>
      <c r="IK980" s="2"/>
      <c r="IL980" s="2"/>
      <c r="IM980" s="2"/>
      <c r="IN980" s="2"/>
      <c r="IO980" s="2"/>
      <c r="IP980" s="2"/>
      <c r="IQ980" s="2"/>
      <c r="IR980" s="2"/>
      <c r="IS980" s="2"/>
      <c r="IT980" s="2"/>
      <c r="IU980" s="2"/>
      <c r="IV980" s="2"/>
      <c r="IW980" s="2"/>
      <c r="IX980" s="2"/>
      <c r="IY980" s="2"/>
      <c r="IZ980" s="2"/>
      <c r="JA980" s="2"/>
      <c r="JB980" s="2"/>
      <c r="JC980" s="2"/>
      <c r="JD980" s="2"/>
      <c r="JE980" s="2"/>
      <c r="JF980" s="2"/>
      <c r="JG980" s="2"/>
      <c r="JH980" s="2"/>
      <c r="JI980" s="2"/>
      <c r="JJ980" s="2"/>
      <c r="JK980" s="2"/>
      <c r="JL980" s="2"/>
      <c r="JM980" s="2"/>
      <c r="JN980" s="2"/>
      <c r="JO980" s="2"/>
      <c r="JP980" s="2"/>
      <c r="JQ980" s="2"/>
      <c r="JR980" s="2"/>
      <c r="JS980" s="2"/>
      <c r="JT980" s="2"/>
      <c r="JU980" s="2"/>
      <c r="JV980" s="2"/>
      <c r="JW980" s="2"/>
      <c r="JX980" s="2"/>
      <c r="JY980" s="2"/>
      <c r="JZ980" s="2"/>
      <c r="KA980" s="2"/>
      <c r="KB980" s="2"/>
      <c r="KC980" s="2"/>
      <c r="KD980" s="2"/>
      <c r="KE980" s="2"/>
      <c r="KF980" s="2"/>
      <c r="KG980" s="2"/>
      <c r="KH980" s="2"/>
      <c r="KI980" s="2"/>
      <c r="KJ980" s="2"/>
      <c r="KL980" s="2"/>
      <c r="KM980" s="2"/>
      <c r="KN980" s="2"/>
      <c r="KO980" s="2"/>
      <c r="KP980" s="2"/>
      <c r="KQ980" s="2"/>
      <c r="KR980" s="2"/>
      <c r="KS980" s="2"/>
      <c r="KT980" s="2"/>
      <c r="KU980" s="2"/>
      <c r="KV980" s="2"/>
      <c r="KW980" s="2"/>
      <c r="KX980" s="2"/>
      <c r="KY980" s="2"/>
      <c r="KZ980" s="2"/>
      <c r="LA980" s="2"/>
      <c r="LB980" s="2"/>
      <c r="LC980" s="2"/>
      <c r="LD980" s="2"/>
      <c r="LE980" s="2"/>
      <c r="LF980" s="2"/>
      <c r="LG980" s="2"/>
      <c r="LH980" s="2"/>
      <c r="LI980" s="2"/>
      <c r="LJ980" s="2"/>
      <c r="LK980" s="2"/>
      <c r="LL980" s="2"/>
      <c r="LM980" s="2"/>
      <c r="LN980" s="2"/>
      <c r="LO980" s="2"/>
      <c r="LP980" s="2"/>
      <c r="LQ980" s="2"/>
      <c r="LR980" s="2"/>
      <c r="LS980" s="2"/>
      <c r="LT980" s="2"/>
      <c r="LU980" s="2"/>
      <c r="LV980" s="2"/>
      <c r="LW980" s="2"/>
      <c r="LX980" s="2"/>
      <c r="LY980" s="2"/>
      <c r="LZ980" s="2"/>
      <c r="MA980" s="2"/>
      <c r="MB980" s="2"/>
      <c r="MC980" s="2"/>
      <c r="MD980" s="2"/>
      <c r="ME980" s="2"/>
      <c r="MF980" s="2"/>
      <c r="MG980" s="2"/>
      <c r="MH980" s="2"/>
      <c r="MI980" s="2"/>
      <c r="MJ980" s="2"/>
      <c r="MK980" s="2"/>
      <c r="ML980" s="2"/>
      <c r="MM980" s="2"/>
      <c r="MN980" s="2"/>
      <c r="MO980" s="2"/>
      <c r="MP980" s="2"/>
      <c r="MQ980" s="2"/>
      <c r="MR980" s="2"/>
      <c r="MS980" s="2"/>
      <c r="MT980" s="2"/>
      <c r="MU980" s="2"/>
      <c r="MV980" s="2"/>
      <c r="MW980" s="2"/>
      <c r="MX980" s="2"/>
      <c r="MY980" s="2"/>
      <c r="MZ980" s="2"/>
      <c r="NA980" s="2"/>
      <c r="NB980" s="2"/>
      <c r="NC980" s="2"/>
      <c r="ND980" s="2"/>
      <c r="NE980" s="2"/>
      <c r="NF980" s="2"/>
      <c r="NG980" s="2"/>
      <c r="NH980" s="2"/>
      <c r="NI980" s="2"/>
      <c r="NJ980" s="2"/>
      <c r="NK980" s="2"/>
      <c r="NL980" s="2"/>
      <c r="NM980" s="2"/>
      <c r="NN980" s="2"/>
      <c r="NO980" s="2"/>
      <c r="NP980" s="2"/>
      <c r="NQ980" s="2"/>
      <c r="NR980" s="2"/>
      <c r="NS980" s="2"/>
      <c r="NT980" s="2"/>
      <c r="NU980" s="2"/>
      <c r="NV980" s="2"/>
      <c r="NW980" s="2"/>
      <c r="NX980" s="2"/>
      <c r="NY980" s="2"/>
      <c r="NZ980" s="2"/>
      <c r="OA980" s="2"/>
      <c r="OB980" s="2"/>
      <c r="OC980" s="2"/>
      <c r="OD980" s="2"/>
      <c r="OE980" s="2"/>
      <c r="OF980" s="2"/>
      <c r="OG980" s="2"/>
      <c r="OH980" s="2"/>
      <c r="OI980" s="2"/>
      <c r="OJ980" s="2"/>
      <c r="OK980" s="2"/>
      <c r="OL980" s="2"/>
      <c r="OM980" s="2"/>
      <c r="ON980" s="2"/>
      <c r="OO980" s="2"/>
      <c r="OP980" s="2"/>
      <c r="OQ980" s="2"/>
      <c r="OR980" s="2"/>
      <c r="OS980" s="2"/>
      <c r="OT980" s="2"/>
      <c r="OU980" s="2"/>
      <c r="OV980" s="2"/>
      <c r="OW980" s="2"/>
      <c r="OX980" s="2"/>
      <c r="OY980" s="2"/>
      <c r="OZ980" s="2"/>
      <c r="PA980" s="2"/>
      <c r="PB980" s="2"/>
      <c r="PC980" s="2"/>
      <c r="PD980" s="2"/>
      <c r="PE980" s="2"/>
      <c r="PF980" s="2"/>
      <c r="PG980" s="2"/>
      <c r="PH980" s="2"/>
      <c r="PI980" s="2"/>
      <c r="PJ980" s="2"/>
      <c r="PK980" s="2"/>
      <c r="PL980" s="2"/>
      <c r="PM980" s="2"/>
      <c r="PN980" s="2"/>
      <c r="PO980" s="2"/>
      <c r="PP980" s="2"/>
      <c r="PQ980" s="2"/>
      <c r="PR980" s="2"/>
      <c r="PS980" s="2"/>
      <c r="PT980" s="2"/>
      <c r="PU980" s="2"/>
      <c r="PV980" s="2"/>
      <c r="PW980" s="2"/>
      <c r="PX980" s="2"/>
    </row>
    <row r="981" spans="1:440" ht="14.25" customHeight="1">
      <c r="A981" s="2"/>
      <c r="B981" s="166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  <c r="FK981" s="2"/>
      <c r="FL981" s="2"/>
      <c r="FM981" s="2"/>
      <c r="FN981" s="2"/>
      <c r="FO981" s="2"/>
      <c r="FP981" s="2"/>
      <c r="FQ981" s="2"/>
      <c r="FR981" s="2"/>
      <c r="FS981" s="2"/>
      <c r="FT981" s="2"/>
      <c r="FU981" s="2"/>
      <c r="FV981" s="2"/>
      <c r="FW981" s="2"/>
      <c r="FX981" s="2"/>
      <c r="FY981" s="2"/>
      <c r="FZ981" s="2"/>
      <c r="GA981" s="2"/>
      <c r="GB981" s="2"/>
      <c r="GC981" s="2"/>
      <c r="GD981" s="2"/>
      <c r="GE981" s="2"/>
      <c r="GF981" s="2"/>
      <c r="GG981" s="2"/>
      <c r="GH981" s="2"/>
      <c r="GI981" s="2"/>
      <c r="GJ981" s="2"/>
      <c r="GK981" s="2"/>
      <c r="GL981" s="2"/>
      <c r="GM981" s="2"/>
      <c r="GN981" s="2"/>
      <c r="GO981" s="2"/>
      <c r="GP981" s="2"/>
      <c r="GQ981" s="2"/>
      <c r="GR981" s="2"/>
      <c r="GS981" s="2"/>
      <c r="GT981" s="2"/>
      <c r="GU981" s="2"/>
      <c r="GV981" s="2"/>
      <c r="GW981" s="2"/>
      <c r="GX981" s="2"/>
      <c r="GY981" s="2"/>
      <c r="GZ981" s="2"/>
      <c r="HA981" s="2"/>
      <c r="HB981" s="2"/>
      <c r="HC981" s="2"/>
      <c r="HD981" s="2"/>
      <c r="HE981" s="2"/>
      <c r="HF981" s="2"/>
      <c r="HG981" s="2"/>
      <c r="HH981" s="2"/>
      <c r="HI981" s="2"/>
      <c r="HJ981" s="2"/>
      <c r="HK981" s="2"/>
      <c r="HL981" s="2"/>
      <c r="HM981" s="2"/>
      <c r="HN981" s="2"/>
      <c r="HO981" s="2"/>
      <c r="HP981" s="2"/>
      <c r="HR981" s="2"/>
      <c r="HS981" s="2"/>
      <c r="HT981" s="2"/>
      <c r="HU981" s="2"/>
      <c r="HV981" s="2"/>
      <c r="HW981" s="2"/>
      <c r="HX981" s="2"/>
      <c r="HY981" s="2"/>
      <c r="HZ981" s="2"/>
      <c r="IA981" s="2"/>
      <c r="IB981" s="2"/>
      <c r="IC981" s="2"/>
      <c r="ID981" s="2"/>
      <c r="IE981" s="2"/>
      <c r="IF981" s="2"/>
      <c r="IG981" s="2"/>
      <c r="IH981" s="2"/>
      <c r="II981" s="2"/>
      <c r="IJ981" s="2"/>
      <c r="IK981" s="2"/>
      <c r="IL981" s="2"/>
      <c r="IM981" s="2"/>
      <c r="IN981" s="2"/>
      <c r="IO981" s="2"/>
      <c r="IP981" s="2"/>
      <c r="IQ981" s="2"/>
      <c r="IR981" s="2"/>
      <c r="IS981" s="2"/>
      <c r="IT981" s="2"/>
      <c r="IU981" s="2"/>
      <c r="IV981" s="2"/>
      <c r="IW981" s="2"/>
      <c r="IX981" s="2"/>
      <c r="IY981" s="2"/>
      <c r="IZ981" s="2"/>
      <c r="JA981" s="2"/>
      <c r="JB981" s="2"/>
      <c r="JC981" s="2"/>
      <c r="JD981" s="2"/>
      <c r="JE981" s="2"/>
      <c r="JF981" s="2"/>
      <c r="JG981" s="2"/>
      <c r="JH981" s="2"/>
      <c r="JI981" s="2"/>
      <c r="JJ981" s="2"/>
      <c r="JK981" s="2"/>
      <c r="JL981" s="2"/>
      <c r="JM981" s="2"/>
      <c r="JN981" s="2"/>
      <c r="JO981" s="2"/>
      <c r="JP981" s="2"/>
      <c r="JQ981" s="2"/>
      <c r="JR981" s="2"/>
      <c r="JS981" s="2"/>
      <c r="JT981" s="2"/>
      <c r="JU981" s="2"/>
      <c r="JV981" s="2"/>
      <c r="JW981" s="2"/>
      <c r="JX981" s="2"/>
      <c r="JY981" s="2"/>
      <c r="JZ981" s="2"/>
      <c r="KA981" s="2"/>
      <c r="KB981" s="2"/>
      <c r="KC981" s="2"/>
      <c r="KD981" s="2"/>
      <c r="KE981" s="2"/>
      <c r="KF981" s="2"/>
      <c r="KG981" s="2"/>
      <c r="KH981" s="2"/>
      <c r="KI981" s="2"/>
      <c r="KJ981" s="2"/>
      <c r="KL981" s="2"/>
      <c r="KM981" s="2"/>
      <c r="KN981" s="2"/>
      <c r="KO981" s="2"/>
      <c r="KP981" s="2"/>
      <c r="KQ981" s="2"/>
      <c r="KR981" s="2"/>
      <c r="KS981" s="2"/>
      <c r="KT981" s="2"/>
      <c r="KU981" s="2"/>
      <c r="KV981" s="2"/>
      <c r="KW981" s="2"/>
      <c r="KX981" s="2"/>
      <c r="KY981" s="2"/>
      <c r="KZ981" s="2"/>
      <c r="LA981" s="2"/>
      <c r="LB981" s="2"/>
      <c r="LC981" s="2"/>
      <c r="LD981" s="2"/>
      <c r="LE981" s="2"/>
      <c r="LF981" s="2"/>
      <c r="LG981" s="2"/>
      <c r="LH981" s="2"/>
      <c r="LI981" s="2"/>
      <c r="LJ981" s="2"/>
      <c r="LK981" s="2"/>
      <c r="LL981" s="2"/>
      <c r="LM981" s="2"/>
      <c r="LN981" s="2"/>
      <c r="LO981" s="2"/>
      <c r="LP981" s="2"/>
      <c r="LQ981" s="2"/>
      <c r="LR981" s="2"/>
      <c r="LS981" s="2"/>
      <c r="LT981" s="2"/>
      <c r="LU981" s="2"/>
      <c r="LV981" s="2"/>
      <c r="LW981" s="2"/>
      <c r="LX981" s="2"/>
      <c r="LY981" s="2"/>
      <c r="LZ981" s="2"/>
      <c r="MA981" s="2"/>
      <c r="MB981" s="2"/>
      <c r="MC981" s="2"/>
      <c r="MD981" s="2"/>
      <c r="ME981" s="2"/>
      <c r="MF981" s="2"/>
      <c r="MG981" s="2"/>
      <c r="MH981" s="2"/>
      <c r="MI981" s="2"/>
      <c r="MJ981" s="2"/>
      <c r="MK981" s="2"/>
      <c r="ML981" s="2"/>
      <c r="MM981" s="2"/>
      <c r="MN981" s="2"/>
      <c r="MO981" s="2"/>
      <c r="MP981" s="2"/>
      <c r="MQ981" s="2"/>
      <c r="MR981" s="2"/>
      <c r="MS981" s="2"/>
      <c r="MT981" s="2"/>
      <c r="MU981" s="2"/>
      <c r="MV981" s="2"/>
      <c r="MW981" s="2"/>
      <c r="MX981" s="2"/>
      <c r="MY981" s="2"/>
      <c r="MZ981" s="2"/>
      <c r="NA981" s="2"/>
      <c r="NB981" s="2"/>
      <c r="NC981" s="2"/>
      <c r="ND981" s="2"/>
      <c r="NE981" s="2"/>
      <c r="NF981" s="2"/>
      <c r="NG981" s="2"/>
      <c r="NH981" s="2"/>
      <c r="NI981" s="2"/>
      <c r="NJ981" s="2"/>
      <c r="NK981" s="2"/>
      <c r="NL981" s="2"/>
      <c r="NM981" s="2"/>
      <c r="NN981" s="2"/>
      <c r="NO981" s="2"/>
      <c r="NP981" s="2"/>
      <c r="NQ981" s="2"/>
      <c r="NR981" s="2"/>
      <c r="NS981" s="2"/>
      <c r="NT981" s="2"/>
      <c r="NU981" s="2"/>
      <c r="NV981" s="2"/>
      <c r="NW981" s="2"/>
      <c r="NX981" s="2"/>
      <c r="NY981" s="2"/>
      <c r="NZ981" s="2"/>
      <c r="OA981" s="2"/>
      <c r="OB981" s="2"/>
      <c r="OC981" s="2"/>
      <c r="OD981" s="2"/>
      <c r="OE981" s="2"/>
      <c r="OF981" s="2"/>
      <c r="OG981" s="2"/>
      <c r="OH981" s="2"/>
      <c r="OI981" s="2"/>
      <c r="OJ981" s="2"/>
      <c r="OK981" s="2"/>
      <c r="OL981" s="2"/>
      <c r="OM981" s="2"/>
      <c r="ON981" s="2"/>
      <c r="OO981" s="2"/>
      <c r="OP981" s="2"/>
      <c r="OQ981" s="2"/>
      <c r="OR981" s="2"/>
      <c r="OS981" s="2"/>
      <c r="OT981" s="2"/>
      <c r="OU981" s="2"/>
      <c r="OV981" s="2"/>
      <c r="OW981" s="2"/>
      <c r="OX981" s="2"/>
      <c r="OY981" s="2"/>
      <c r="OZ981" s="2"/>
      <c r="PA981" s="2"/>
      <c r="PB981" s="2"/>
      <c r="PC981" s="2"/>
      <c r="PD981" s="2"/>
      <c r="PE981" s="2"/>
      <c r="PF981" s="2"/>
      <c r="PG981" s="2"/>
      <c r="PH981" s="2"/>
      <c r="PI981" s="2"/>
      <c r="PJ981" s="2"/>
      <c r="PK981" s="2"/>
      <c r="PL981" s="2"/>
      <c r="PM981" s="2"/>
      <c r="PN981" s="2"/>
      <c r="PO981" s="2"/>
      <c r="PP981" s="2"/>
      <c r="PQ981" s="2"/>
      <c r="PR981" s="2"/>
      <c r="PS981" s="2"/>
      <c r="PT981" s="2"/>
      <c r="PU981" s="2"/>
      <c r="PV981" s="2"/>
      <c r="PW981" s="2"/>
      <c r="PX981" s="2"/>
    </row>
    <row r="982" spans="1:440" ht="14.25" customHeight="1">
      <c r="A982" s="2"/>
      <c r="B982" s="166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  <c r="FK982" s="2"/>
      <c r="FL982" s="2"/>
      <c r="FM982" s="2"/>
      <c r="FN982" s="2"/>
      <c r="FO982" s="2"/>
      <c r="FP982" s="2"/>
      <c r="FQ982" s="2"/>
      <c r="FR982" s="2"/>
      <c r="FS982" s="2"/>
      <c r="FT982" s="2"/>
      <c r="FU982" s="2"/>
      <c r="FV982" s="2"/>
      <c r="FW982" s="2"/>
      <c r="FX982" s="2"/>
      <c r="FY982" s="2"/>
      <c r="FZ982" s="2"/>
      <c r="GA982" s="2"/>
      <c r="GB982" s="2"/>
      <c r="GC982" s="2"/>
      <c r="GD982" s="2"/>
      <c r="GE982" s="2"/>
      <c r="GF982" s="2"/>
      <c r="GG982" s="2"/>
      <c r="GH982" s="2"/>
      <c r="GI982" s="2"/>
      <c r="GJ982" s="2"/>
      <c r="GK982" s="2"/>
      <c r="GL982" s="2"/>
      <c r="GM982" s="2"/>
      <c r="GN982" s="2"/>
      <c r="GO982" s="2"/>
      <c r="GP982" s="2"/>
      <c r="GQ982" s="2"/>
      <c r="GR982" s="2"/>
      <c r="GS982" s="2"/>
      <c r="GT982" s="2"/>
      <c r="GU982" s="2"/>
      <c r="GV982" s="2"/>
      <c r="GW982" s="2"/>
      <c r="GX982" s="2"/>
      <c r="GY982" s="2"/>
      <c r="GZ982" s="2"/>
      <c r="HA982" s="2"/>
      <c r="HB982" s="2"/>
      <c r="HC982" s="2"/>
      <c r="HD982" s="2"/>
      <c r="HE982" s="2"/>
      <c r="HF982" s="2"/>
      <c r="HG982" s="2"/>
      <c r="HH982" s="2"/>
      <c r="HI982" s="2"/>
      <c r="HJ982" s="2"/>
      <c r="HK982" s="2"/>
      <c r="HL982" s="2"/>
      <c r="HM982" s="2"/>
      <c r="HN982" s="2"/>
      <c r="HO982" s="2"/>
      <c r="HP982" s="2"/>
      <c r="HR982" s="2"/>
      <c r="HS982" s="2"/>
      <c r="HT982" s="2"/>
      <c r="HU982" s="2"/>
      <c r="HV982" s="2"/>
      <c r="HW982" s="2"/>
      <c r="HX982" s="2"/>
      <c r="HY982" s="2"/>
      <c r="HZ982" s="2"/>
      <c r="IA982" s="2"/>
      <c r="IB982" s="2"/>
      <c r="IC982" s="2"/>
      <c r="ID982" s="2"/>
      <c r="IE982" s="2"/>
      <c r="IF982" s="2"/>
      <c r="IG982" s="2"/>
      <c r="IH982" s="2"/>
      <c r="II982" s="2"/>
      <c r="IJ982" s="2"/>
      <c r="IK982" s="2"/>
      <c r="IL982" s="2"/>
      <c r="IM982" s="2"/>
      <c r="IN982" s="2"/>
      <c r="IO982" s="2"/>
      <c r="IP982" s="2"/>
      <c r="IQ982" s="2"/>
      <c r="IR982" s="2"/>
      <c r="IS982" s="2"/>
      <c r="IT982" s="2"/>
      <c r="IU982" s="2"/>
      <c r="IV982" s="2"/>
      <c r="IW982" s="2"/>
      <c r="IX982" s="2"/>
      <c r="IY982" s="2"/>
      <c r="IZ982" s="2"/>
      <c r="JA982" s="2"/>
      <c r="JB982" s="2"/>
      <c r="JC982" s="2"/>
      <c r="JD982" s="2"/>
      <c r="JE982" s="2"/>
      <c r="JF982" s="2"/>
      <c r="JG982" s="2"/>
      <c r="JH982" s="2"/>
      <c r="JI982" s="2"/>
      <c r="JJ982" s="2"/>
      <c r="JK982" s="2"/>
      <c r="JL982" s="2"/>
      <c r="JM982" s="2"/>
      <c r="JN982" s="2"/>
      <c r="JO982" s="2"/>
      <c r="JP982" s="2"/>
      <c r="JQ982" s="2"/>
      <c r="JR982" s="2"/>
      <c r="JS982" s="2"/>
      <c r="JT982" s="2"/>
      <c r="JU982" s="2"/>
      <c r="JV982" s="2"/>
      <c r="JW982" s="2"/>
      <c r="JX982" s="2"/>
      <c r="JY982" s="2"/>
      <c r="JZ982" s="2"/>
      <c r="KA982" s="2"/>
      <c r="KB982" s="2"/>
      <c r="KC982" s="2"/>
      <c r="KD982" s="2"/>
      <c r="KE982" s="2"/>
      <c r="KF982" s="2"/>
      <c r="KG982" s="2"/>
      <c r="KH982" s="2"/>
      <c r="KI982" s="2"/>
      <c r="KJ982" s="2"/>
      <c r="KL982" s="2"/>
      <c r="KM982" s="2"/>
      <c r="KN982" s="2"/>
      <c r="KO982" s="2"/>
      <c r="KP982" s="2"/>
      <c r="KQ982" s="2"/>
      <c r="KR982" s="2"/>
      <c r="KS982" s="2"/>
      <c r="KT982" s="2"/>
      <c r="KU982" s="2"/>
      <c r="KV982" s="2"/>
      <c r="KW982" s="2"/>
      <c r="KX982" s="2"/>
      <c r="KY982" s="2"/>
      <c r="KZ982" s="2"/>
      <c r="LA982" s="2"/>
      <c r="LB982" s="2"/>
      <c r="LC982" s="2"/>
      <c r="LD982" s="2"/>
      <c r="LE982" s="2"/>
      <c r="LF982" s="2"/>
      <c r="LG982" s="2"/>
      <c r="LH982" s="2"/>
      <c r="LI982" s="2"/>
      <c r="LJ982" s="2"/>
      <c r="LK982" s="2"/>
      <c r="LL982" s="2"/>
      <c r="LM982" s="2"/>
      <c r="LN982" s="2"/>
      <c r="LO982" s="2"/>
      <c r="LP982" s="2"/>
      <c r="LQ982" s="2"/>
      <c r="LR982" s="2"/>
      <c r="LS982" s="2"/>
      <c r="LT982" s="2"/>
      <c r="LU982" s="2"/>
      <c r="LV982" s="2"/>
      <c r="LW982" s="2"/>
      <c r="LX982" s="2"/>
      <c r="LY982" s="2"/>
      <c r="LZ982" s="2"/>
      <c r="MA982" s="2"/>
      <c r="MB982" s="2"/>
      <c r="MC982" s="2"/>
      <c r="MD982" s="2"/>
      <c r="ME982" s="2"/>
      <c r="MF982" s="2"/>
      <c r="MG982" s="2"/>
      <c r="MH982" s="2"/>
      <c r="MI982" s="2"/>
      <c r="MJ982" s="2"/>
      <c r="MK982" s="2"/>
      <c r="ML982" s="2"/>
      <c r="MM982" s="2"/>
      <c r="MN982" s="2"/>
      <c r="MO982" s="2"/>
      <c r="MP982" s="2"/>
      <c r="MQ982" s="2"/>
      <c r="MR982" s="2"/>
      <c r="MS982" s="2"/>
      <c r="MT982" s="2"/>
      <c r="MU982" s="2"/>
      <c r="MV982" s="2"/>
      <c r="MW982" s="2"/>
      <c r="MX982" s="2"/>
      <c r="MY982" s="2"/>
      <c r="MZ982" s="2"/>
      <c r="NA982" s="2"/>
      <c r="NB982" s="2"/>
      <c r="NC982" s="2"/>
      <c r="ND982" s="2"/>
      <c r="NE982" s="2"/>
      <c r="NF982" s="2"/>
      <c r="NG982" s="2"/>
      <c r="NH982" s="2"/>
      <c r="NI982" s="2"/>
      <c r="NJ982" s="2"/>
      <c r="NK982" s="2"/>
      <c r="NL982" s="2"/>
      <c r="NM982" s="2"/>
      <c r="NN982" s="2"/>
      <c r="NO982" s="2"/>
      <c r="NP982" s="2"/>
      <c r="NQ982" s="2"/>
      <c r="NR982" s="2"/>
      <c r="NS982" s="2"/>
      <c r="NT982" s="2"/>
      <c r="NU982" s="2"/>
      <c r="NV982" s="2"/>
      <c r="NW982" s="2"/>
      <c r="NX982" s="2"/>
      <c r="NY982" s="2"/>
      <c r="NZ982" s="2"/>
      <c r="OA982" s="2"/>
      <c r="OB982" s="2"/>
      <c r="OC982" s="2"/>
      <c r="OD982" s="2"/>
      <c r="OE982" s="2"/>
      <c r="OF982" s="2"/>
      <c r="OG982" s="2"/>
      <c r="OH982" s="2"/>
      <c r="OI982" s="2"/>
      <c r="OJ982" s="2"/>
      <c r="OK982" s="2"/>
      <c r="OL982" s="2"/>
      <c r="OM982" s="2"/>
      <c r="ON982" s="2"/>
      <c r="OO982" s="2"/>
      <c r="OP982" s="2"/>
      <c r="OQ982" s="2"/>
      <c r="OR982" s="2"/>
      <c r="OS982" s="2"/>
      <c r="OT982" s="2"/>
      <c r="OU982" s="2"/>
      <c r="OV982" s="2"/>
      <c r="OW982" s="2"/>
      <c r="OX982" s="2"/>
      <c r="OY982" s="2"/>
      <c r="OZ982" s="2"/>
      <c r="PA982" s="2"/>
      <c r="PB982" s="2"/>
      <c r="PC982" s="2"/>
      <c r="PD982" s="2"/>
      <c r="PE982" s="2"/>
      <c r="PF982" s="2"/>
      <c r="PG982" s="2"/>
      <c r="PH982" s="2"/>
      <c r="PI982" s="2"/>
      <c r="PJ982" s="2"/>
      <c r="PK982" s="2"/>
      <c r="PL982" s="2"/>
      <c r="PM982" s="2"/>
      <c r="PN982" s="2"/>
      <c r="PO982" s="2"/>
      <c r="PP982" s="2"/>
      <c r="PQ982" s="2"/>
      <c r="PR982" s="2"/>
      <c r="PS982" s="2"/>
      <c r="PT982" s="2"/>
      <c r="PU982" s="2"/>
      <c r="PV982" s="2"/>
      <c r="PW982" s="2"/>
      <c r="PX982" s="2"/>
    </row>
    <row r="983" spans="1:440" ht="14.25" customHeight="1">
      <c r="A983" s="2"/>
      <c r="B983" s="166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2"/>
      <c r="FN983" s="2"/>
      <c r="FO983" s="2"/>
      <c r="FP983" s="2"/>
      <c r="FQ983" s="2"/>
      <c r="FR983" s="2"/>
      <c r="FS983" s="2"/>
      <c r="FT983" s="2"/>
      <c r="FU983" s="2"/>
      <c r="FV983" s="2"/>
      <c r="FW983" s="2"/>
      <c r="FX983" s="2"/>
      <c r="FY983" s="2"/>
      <c r="FZ983" s="2"/>
      <c r="GA983" s="2"/>
      <c r="GB983" s="2"/>
      <c r="GC983" s="2"/>
      <c r="GD983" s="2"/>
      <c r="GE983" s="2"/>
      <c r="GF983" s="2"/>
      <c r="GG983" s="2"/>
      <c r="GH983" s="2"/>
      <c r="GI983" s="2"/>
      <c r="GJ983" s="2"/>
      <c r="GK983" s="2"/>
      <c r="GL983" s="2"/>
      <c r="GM983" s="2"/>
      <c r="GN983" s="2"/>
      <c r="GO983" s="2"/>
      <c r="GP983" s="2"/>
      <c r="GQ983" s="2"/>
      <c r="GR983" s="2"/>
      <c r="GS983" s="2"/>
      <c r="GT983" s="2"/>
      <c r="GU983" s="2"/>
      <c r="GV983" s="2"/>
      <c r="GW983" s="2"/>
      <c r="GX983" s="2"/>
      <c r="GY983" s="2"/>
      <c r="GZ983" s="2"/>
      <c r="HA983" s="2"/>
      <c r="HB983" s="2"/>
      <c r="HC983" s="2"/>
      <c r="HD983" s="2"/>
      <c r="HE983" s="2"/>
      <c r="HF983" s="2"/>
      <c r="HG983" s="2"/>
      <c r="HH983" s="2"/>
      <c r="HI983" s="2"/>
      <c r="HJ983" s="2"/>
      <c r="HK983" s="2"/>
      <c r="HL983" s="2"/>
      <c r="HM983" s="2"/>
      <c r="HN983" s="2"/>
      <c r="HO983" s="2"/>
      <c r="HP983" s="2"/>
      <c r="HR983" s="2"/>
      <c r="HS983" s="2"/>
      <c r="HT983" s="2"/>
      <c r="HU983" s="2"/>
      <c r="HV983" s="2"/>
      <c r="HW983" s="2"/>
      <c r="HX983" s="2"/>
      <c r="HY983" s="2"/>
      <c r="HZ983" s="2"/>
      <c r="IA983" s="2"/>
      <c r="IB983" s="2"/>
      <c r="IC983" s="2"/>
      <c r="ID983" s="2"/>
      <c r="IE983" s="2"/>
      <c r="IF983" s="2"/>
      <c r="IG983" s="2"/>
      <c r="IH983" s="2"/>
      <c r="II983" s="2"/>
      <c r="IJ983" s="2"/>
      <c r="IK983" s="2"/>
      <c r="IL983" s="2"/>
      <c r="IM983" s="2"/>
      <c r="IN983" s="2"/>
      <c r="IO983" s="2"/>
      <c r="IP983" s="2"/>
      <c r="IQ983" s="2"/>
      <c r="IR983" s="2"/>
      <c r="IS983" s="2"/>
      <c r="IT983" s="2"/>
      <c r="IU983" s="2"/>
      <c r="IV983" s="2"/>
      <c r="IW983" s="2"/>
      <c r="IX983" s="2"/>
      <c r="IY983" s="2"/>
      <c r="IZ983" s="2"/>
      <c r="JA983" s="2"/>
      <c r="JB983" s="2"/>
      <c r="JC983" s="2"/>
      <c r="JD983" s="2"/>
      <c r="JE983" s="2"/>
      <c r="JF983" s="2"/>
      <c r="JG983" s="2"/>
      <c r="JH983" s="2"/>
      <c r="JI983" s="2"/>
      <c r="JJ983" s="2"/>
      <c r="JK983" s="2"/>
      <c r="JL983" s="2"/>
      <c r="JM983" s="2"/>
      <c r="JN983" s="2"/>
      <c r="JO983" s="2"/>
      <c r="JP983" s="2"/>
      <c r="JQ983" s="2"/>
      <c r="JR983" s="2"/>
      <c r="JS983" s="2"/>
      <c r="JT983" s="2"/>
      <c r="JU983" s="2"/>
      <c r="JV983" s="2"/>
      <c r="JW983" s="2"/>
      <c r="JX983" s="2"/>
      <c r="JY983" s="2"/>
      <c r="JZ983" s="2"/>
      <c r="KA983" s="2"/>
      <c r="KB983" s="2"/>
      <c r="KC983" s="2"/>
      <c r="KD983" s="2"/>
      <c r="KE983" s="2"/>
      <c r="KF983" s="2"/>
      <c r="KG983" s="2"/>
      <c r="KH983" s="2"/>
      <c r="KI983" s="2"/>
      <c r="KJ983" s="2"/>
      <c r="KL983" s="2"/>
      <c r="KM983" s="2"/>
      <c r="KN983" s="2"/>
      <c r="KO983" s="2"/>
      <c r="KP983" s="2"/>
      <c r="KQ983" s="2"/>
      <c r="KR983" s="2"/>
      <c r="KS983" s="2"/>
      <c r="KT983" s="2"/>
      <c r="KU983" s="2"/>
      <c r="KV983" s="2"/>
      <c r="KW983" s="2"/>
      <c r="KX983" s="2"/>
      <c r="KY983" s="2"/>
      <c r="KZ983" s="2"/>
      <c r="LA983" s="2"/>
      <c r="LB983" s="2"/>
      <c r="LC983" s="2"/>
      <c r="LD983" s="2"/>
      <c r="LE983" s="2"/>
      <c r="LF983" s="2"/>
      <c r="LG983" s="2"/>
      <c r="LH983" s="2"/>
      <c r="LI983" s="2"/>
      <c r="LJ983" s="2"/>
      <c r="LK983" s="2"/>
      <c r="LL983" s="2"/>
      <c r="LM983" s="2"/>
      <c r="LN983" s="2"/>
      <c r="LO983" s="2"/>
      <c r="LP983" s="2"/>
      <c r="LQ983" s="2"/>
      <c r="LR983" s="2"/>
      <c r="LS983" s="2"/>
      <c r="LT983" s="2"/>
      <c r="LU983" s="2"/>
      <c r="LV983" s="2"/>
      <c r="LW983" s="2"/>
      <c r="LX983" s="2"/>
      <c r="LY983" s="2"/>
      <c r="LZ983" s="2"/>
      <c r="MA983" s="2"/>
      <c r="MB983" s="2"/>
      <c r="MC983" s="2"/>
      <c r="MD983" s="2"/>
      <c r="ME983" s="2"/>
      <c r="MF983" s="2"/>
      <c r="MG983" s="2"/>
      <c r="MH983" s="2"/>
      <c r="MI983" s="2"/>
      <c r="MJ983" s="2"/>
      <c r="MK983" s="2"/>
      <c r="ML983" s="2"/>
      <c r="MM983" s="2"/>
      <c r="MN983" s="2"/>
      <c r="MO983" s="2"/>
      <c r="MP983" s="2"/>
      <c r="MQ983" s="2"/>
      <c r="MR983" s="2"/>
      <c r="MS983" s="2"/>
      <c r="MT983" s="2"/>
      <c r="MU983" s="2"/>
      <c r="MV983" s="2"/>
      <c r="MW983" s="2"/>
      <c r="MX983" s="2"/>
      <c r="MY983" s="2"/>
      <c r="MZ983" s="2"/>
      <c r="NA983" s="2"/>
      <c r="NB983" s="2"/>
      <c r="NC983" s="2"/>
      <c r="ND983" s="2"/>
      <c r="NE983" s="2"/>
      <c r="NF983" s="2"/>
      <c r="NG983" s="2"/>
      <c r="NH983" s="2"/>
      <c r="NI983" s="2"/>
      <c r="NJ983" s="2"/>
      <c r="NK983" s="2"/>
      <c r="NL983" s="2"/>
      <c r="NM983" s="2"/>
      <c r="NN983" s="2"/>
      <c r="NO983" s="2"/>
      <c r="NP983" s="2"/>
      <c r="NQ983" s="2"/>
      <c r="NR983" s="2"/>
      <c r="NS983" s="2"/>
      <c r="NT983" s="2"/>
      <c r="NU983" s="2"/>
      <c r="NV983" s="2"/>
      <c r="NW983" s="2"/>
      <c r="NX983" s="2"/>
      <c r="NY983" s="2"/>
      <c r="NZ983" s="2"/>
      <c r="OA983" s="2"/>
      <c r="OB983" s="2"/>
      <c r="OC983" s="2"/>
      <c r="OD983" s="2"/>
      <c r="OE983" s="2"/>
      <c r="OF983" s="2"/>
      <c r="OG983" s="2"/>
      <c r="OH983" s="2"/>
      <c r="OI983" s="2"/>
      <c r="OJ983" s="2"/>
      <c r="OK983" s="2"/>
      <c r="OL983" s="2"/>
      <c r="OM983" s="2"/>
      <c r="ON983" s="2"/>
      <c r="OO983" s="2"/>
      <c r="OP983" s="2"/>
      <c r="OQ983" s="2"/>
      <c r="OR983" s="2"/>
      <c r="OS983" s="2"/>
      <c r="OT983" s="2"/>
      <c r="OU983" s="2"/>
      <c r="OV983" s="2"/>
      <c r="OW983" s="2"/>
      <c r="OX983" s="2"/>
      <c r="OY983" s="2"/>
      <c r="OZ983" s="2"/>
      <c r="PA983" s="2"/>
      <c r="PB983" s="2"/>
      <c r="PC983" s="2"/>
      <c r="PD983" s="2"/>
      <c r="PE983" s="2"/>
      <c r="PF983" s="2"/>
      <c r="PG983" s="2"/>
      <c r="PH983" s="2"/>
      <c r="PI983" s="2"/>
      <c r="PJ983" s="2"/>
      <c r="PK983" s="2"/>
      <c r="PL983" s="2"/>
      <c r="PM983" s="2"/>
      <c r="PN983" s="2"/>
      <c r="PO983" s="2"/>
      <c r="PP983" s="2"/>
      <c r="PQ983" s="2"/>
      <c r="PR983" s="2"/>
      <c r="PS983" s="2"/>
      <c r="PT983" s="2"/>
      <c r="PU983" s="2"/>
      <c r="PV983" s="2"/>
      <c r="PW983" s="2"/>
      <c r="PX983" s="2"/>
    </row>
    <row r="984" spans="1:440" ht="14.25" customHeight="1">
      <c r="A984" s="2"/>
      <c r="B984" s="166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  <c r="FK984" s="2"/>
      <c r="FL984" s="2"/>
      <c r="FM984" s="2"/>
      <c r="FN984" s="2"/>
      <c r="FO984" s="2"/>
      <c r="FP984" s="2"/>
      <c r="FQ984" s="2"/>
      <c r="FR984" s="2"/>
      <c r="FS984" s="2"/>
      <c r="FT984" s="2"/>
      <c r="FU984" s="2"/>
      <c r="FV984" s="2"/>
      <c r="FW984" s="2"/>
      <c r="FX984" s="2"/>
      <c r="FY984" s="2"/>
      <c r="FZ984" s="2"/>
      <c r="GA984" s="2"/>
      <c r="GB984" s="2"/>
      <c r="GC984" s="2"/>
      <c r="GD984" s="2"/>
      <c r="GE984" s="2"/>
      <c r="GF984" s="2"/>
      <c r="GG984" s="2"/>
      <c r="GH984" s="2"/>
      <c r="GI984" s="2"/>
      <c r="GJ984" s="2"/>
      <c r="GK984" s="2"/>
      <c r="GL984" s="2"/>
      <c r="GM984" s="2"/>
      <c r="GN984" s="2"/>
      <c r="GO984" s="2"/>
      <c r="GP984" s="2"/>
      <c r="GQ984" s="2"/>
      <c r="GR984" s="2"/>
      <c r="GS984" s="2"/>
      <c r="GT984" s="2"/>
      <c r="GU984" s="2"/>
      <c r="GV984" s="2"/>
      <c r="GW984" s="2"/>
      <c r="GX984" s="2"/>
      <c r="GY984" s="2"/>
      <c r="GZ984" s="2"/>
      <c r="HA984" s="2"/>
      <c r="HB984" s="2"/>
      <c r="HC984" s="2"/>
      <c r="HD984" s="2"/>
      <c r="HE984" s="2"/>
      <c r="HF984" s="2"/>
      <c r="HG984" s="2"/>
      <c r="HH984" s="2"/>
      <c r="HI984" s="2"/>
      <c r="HJ984" s="2"/>
      <c r="HK984" s="2"/>
      <c r="HL984" s="2"/>
      <c r="HM984" s="2"/>
      <c r="HN984" s="2"/>
      <c r="HO984" s="2"/>
      <c r="HP984" s="2"/>
      <c r="HR984" s="2"/>
      <c r="HS984" s="2"/>
      <c r="HT984" s="2"/>
      <c r="HU984" s="2"/>
      <c r="HV984" s="2"/>
      <c r="HW984" s="2"/>
      <c r="HX984" s="2"/>
      <c r="HY984" s="2"/>
      <c r="HZ984" s="2"/>
      <c r="IA984" s="2"/>
      <c r="IB984" s="2"/>
      <c r="IC984" s="2"/>
      <c r="ID984" s="2"/>
      <c r="IE984" s="2"/>
      <c r="IF984" s="2"/>
      <c r="IG984" s="2"/>
      <c r="IH984" s="2"/>
      <c r="II984" s="2"/>
      <c r="IJ984" s="2"/>
      <c r="IK984" s="2"/>
      <c r="IL984" s="2"/>
      <c r="IM984" s="2"/>
      <c r="IN984" s="2"/>
      <c r="IO984" s="2"/>
      <c r="IP984" s="2"/>
      <c r="IQ984" s="2"/>
      <c r="IR984" s="2"/>
      <c r="IS984" s="2"/>
      <c r="IT984" s="2"/>
      <c r="IU984" s="2"/>
      <c r="IV984" s="2"/>
      <c r="IW984" s="2"/>
      <c r="IX984" s="2"/>
      <c r="IY984" s="2"/>
      <c r="IZ984" s="2"/>
      <c r="JA984" s="2"/>
      <c r="JB984" s="2"/>
      <c r="JC984" s="2"/>
      <c r="JD984" s="2"/>
      <c r="JE984" s="2"/>
      <c r="JF984" s="2"/>
      <c r="JG984" s="2"/>
      <c r="JH984" s="2"/>
      <c r="JI984" s="2"/>
      <c r="JJ984" s="2"/>
      <c r="JK984" s="2"/>
      <c r="JL984" s="2"/>
      <c r="JM984" s="2"/>
      <c r="JN984" s="2"/>
      <c r="JO984" s="2"/>
      <c r="JP984" s="2"/>
      <c r="JQ984" s="2"/>
      <c r="JR984" s="2"/>
      <c r="JS984" s="2"/>
      <c r="JT984" s="2"/>
      <c r="JU984" s="2"/>
      <c r="JV984" s="2"/>
      <c r="JW984" s="2"/>
      <c r="JX984" s="2"/>
      <c r="JY984" s="2"/>
      <c r="JZ984" s="2"/>
      <c r="KA984" s="2"/>
      <c r="KB984" s="2"/>
      <c r="KC984" s="2"/>
      <c r="KD984" s="2"/>
      <c r="KE984" s="2"/>
      <c r="KF984" s="2"/>
      <c r="KG984" s="2"/>
      <c r="KH984" s="2"/>
      <c r="KI984" s="2"/>
      <c r="KJ984" s="2"/>
      <c r="KL984" s="2"/>
      <c r="KM984" s="2"/>
      <c r="KN984" s="2"/>
      <c r="KO984" s="2"/>
      <c r="KP984" s="2"/>
      <c r="KQ984" s="2"/>
      <c r="KR984" s="2"/>
      <c r="KS984" s="2"/>
      <c r="KT984" s="2"/>
      <c r="KU984" s="2"/>
      <c r="KV984" s="2"/>
      <c r="KW984" s="2"/>
      <c r="KX984" s="2"/>
      <c r="KY984" s="2"/>
      <c r="KZ984" s="2"/>
      <c r="LA984" s="2"/>
      <c r="LB984" s="2"/>
      <c r="LC984" s="2"/>
      <c r="LD984" s="2"/>
      <c r="LE984" s="2"/>
      <c r="LF984" s="2"/>
      <c r="LG984" s="2"/>
      <c r="LH984" s="2"/>
      <c r="LI984" s="2"/>
      <c r="LJ984" s="2"/>
      <c r="LK984" s="2"/>
      <c r="LL984" s="2"/>
      <c r="LM984" s="2"/>
      <c r="LN984" s="2"/>
      <c r="LO984" s="2"/>
      <c r="LP984" s="2"/>
      <c r="LQ984" s="2"/>
      <c r="LR984" s="2"/>
      <c r="LS984" s="2"/>
      <c r="LT984" s="2"/>
      <c r="LU984" s="2"/>
      <c r="LV984" s="2"/>
      <c r="LW984" s="2"/>
      <c r="LX984" s="2"/>
      <c r="LY984" s="2"/>
      <c r="LZ984" s="2"/>
      <c r="MA984" s="2"/>
      <c r="MB984" s="2"/>
      <c r="MC984" s="2"/>
      <c r="MD984" s="2"/>
      <c r="ME984" s="2"/>
      <c r="MF984" s="2"/>
      <c r="MG984" s="2"/>
      <c r="MH984" s="2"/>
      <c r="MI984" s="2"/>
      <c r="MJ984" s="2"/>
      <c r="MK984" s="2"/>
      <c r="ML984" s="2"/>
      <c r="MM984" s="2"/>
      <c r="MN984" s="2"/>
      <c r="MO984" s="2"/>
      <c r="MP984" s="2"/>
      <c r="MQ984" s="2"/>
      <c r="MR984" s="2"/>
      <c r="MS984" s="2"/>
      <c r="MT984" s="2"/>
      <c r="MU984" s="2"/>
      <c r="MV984" s="2"/>
      <c r="MW984" s="2"/>
      <c r="MX984" s="2"/>
      <c r="MY984" s="2"/>
      <c r="MZ984" s="2"/>
      <c r="NA984" s="2"/>
      <c r="NB984" s="2"/>
      <c r="NC984" s="2"/>
      <c r="ND984" s="2"/>
      <c r="NE984" s="2"/>
      <c r="NF984" s="2"/>
      <c r="NG984" s="2"/>
      <c r="NH984" s="2"/>
      <c r="NI984" s="2"/>
      <c r="NJ984" s="2"/>
      <c r="NK984" s="2"/>
      <c r="NL984" s="2"/>
      <c r="NM984" s="2"/>
      <c r="NN984" s="2"/>
      <c r="NO984" s="2"/>
      <c r="NP984" s="2"/>
      <c r="NQ984" s="2"/>
      <c r="NR984" s="2"/>
      <c r="NS984" s="2"/>
      <c r="NT984" s="2"/>
      <c r="NU984" s="2"/>
      <c r="NV984" s="2"/>
      <c r="NW984" s="2"/>
      <c r="NX984" s="2"/>
      <c r="NY984" s="2"/>
      <c r="NZ984" s="2"/>
      <c r="OA984" s="2"/>
      <c r="OB984" s="2"/>
      <c r="OC984" s="2"/>
      <c r="OD984" s="2"/>
      <c r="OE984" s="2"/>
      <c r="OF984" s="2"/>
      <c r="OG984" s="2"/>
      <c r="OH984" s="2"/>
      <c r="OI984" s="2"/>
      <c r="OJ984" s="2"/>
      <c r="OK984" s="2"/>
      <c r="OL984" s="2"/>
      <c r="OM984" s="2"/>
      <c r="ON984" s="2"/>
      <c r="OO984" s="2"/>
      <c r="OP984" s="2"/>
      <c r="OQ984" s="2"/>
      <c r="OR984" s="2"/>
      <c r="OS984" s="2"/>
      <c r="OT984" s="2"/>
      <c r="OU984" s="2"/>
      <c r="OV984" s="2"/>
      <c r="OW984" s="2"/>
      <c r="OX984" s="2"/>
      <c r="OY984" s="2"/>
      <c r="OZ984" s="2"/>
      <c r="PA984" s="2"/>
      <c r="PB984" s="2"/>
      <c r="PC984" s="2"/>
      <c r="PD984" s="2"/>
      <c r="PE984" s="2"/>
      <c r="PF984" s="2"/>
      <c r="PG984" s="2"/>
      <c r="PH984" s="2"/>
      <c r="PI984" s="2"/>
      <c r="PJ984" s="2"/>
      <c r="PK984" s="2"/>
      <c r="PL984" s="2"/>
      <c r="PM984" s="2"/>
      <c r="PN984" s="2"/>
      <c r="PO984" s="2"/>
      <c r="PP984" s="2"/>
      <c r="PQ984" s="2"/>
      <c r="PR984" s="2"/>
      <c r="PS984" s="2"/>
      <c r="PT984" s="2"/>
      <c r="PU984" s="2"/>
      <c r="PV984" s="2"/>
      <c r="PW984" s="2"/>
      <c r="PX984" s="2"/>
    </row>
    <row r="985" spans="1:440" ht="14.25" customHeight="1">
      <c r="A985" s="2"/>
      <c r="B985" s="166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  <c r="FK985" s="2"/>
      <c r="FL985" s="2"/>
      <c r="FM985" s="2"/>
      <c r="FN985" s="2"/>
      <c r="FO985" s="2"/>
      <c r="FP985" s="2"/>
      <c r="FQ985" s="2"/>
      <c r="FR985" s="2"/>
      <c r="FS985" s="2"/>
      <c r="FT985" s="2"/>
      <c r="FU985" s="2"/>
      <c r="FV985" s="2"/>
      <c r="FW985" s="2"/>
      <c r="FX985" s="2"/>
      <c r="FY985" s="2"/>
      <c r="FZ985" s="2"/>
      <c r="GA985" s="2"/>
      <c r="GB985" s="2"/>
      <c r="GC985" s="2"/>
      <c r="GD985" s="2"/>
      <c r="GE985" s="2"/>
      <c r="GF985" s="2"/>
      <c r="GG985" s="2"/>
      <c r="GH985" s="2"/>
      <c r="GI985" s="2"/>
      <c r="GJ985" s="2"/>
      <c r="GK985" s="2"/>
      <c r="GL985" s="2"/>
      <c r="GM985" s="2"/>
      <c r="GN985" s="2"/>
      <c r="GO985" s="2"/>
      <c r="GP985" s="2"/>
      <c r="GQ985" s="2"/>
      <c r="GR985" s="2"/>
      <c r="GS985" s="2"/>
      <c r="GT985" s="2"/>
      <c r="GU985" s="2"/>
      <c r="GV985" s="2"/>
      <c r="GW985" s="2"/>
      <c r="GX985" s="2"/>
      <c r="GY985" s="2"/>
      <c r="GZ985" s="2"/>
      <c r="HA985" s="2"/>
      <c r="HB985" s="2"/>
      <c r="HC985" s="2"/>
      <c r="HD985" s="2"/>
      <c r="HE985" s="2"/>
      <c r="HF985" s="2"/>
      <c r="HG985" s="2"/>
      <c r="HH985" s="2"/>
      <c r="HI985" s="2"/>
      <c r="HJ985" s="2"/>
      <c r="HK985" s="2"/>
      <c r="HL985" s="2"/>
      <c r="HM985" s="2"/>
      <c r="HN985" s="2"/>
      <c r="HO985" s="2"/>
      <c r="HP985" s="2"/>
      <c r="HR985" s="2"/>
      <c r="HS985" s="2"/>
      <c r="HT985" s="2"/>
      <c r="HU985" s="2"/>
      <c r="HV985" s="2"/>
      <c r="HW985" s="2"/>
      <c r="HX985" s="2"/>
      <c r="HY985" s="2"/>
      <c r="HZ985" s="2"/>
      <c r="IA985" s="2"/>
      <c r="IB985" s="2"/>
      <c r="IC985" s="2"/>
      <c r="ID985" s="2"/>
      <c r="IE985" s="2"/>
      <c r="IF985" s="2"/>
      <c r="IG985" s="2"/>
      <c r="IH985" s="2"/>
      <c r="II985" s="2"/>
      <c r="IJ985" s="2"/>
      <c r="IK985" s="2"/>
      <c r="IL985" s="2"/>
      <c r="IM985" s="2"/>
      <c r="IN985" s="2"/>
      <c r="IO985" s="2"/>
      <c r="IP985" s="2"/>
      <c r="IQ985" s="2"/>
      <c r="IR985" s="2"/>
      <c r="IS985" s="2"/>
      <c r="IT985" s="2"/>
      <c r="IU985" s="2"/>
      <c r="IV985" s="2"/>
      <c r="IW985" s="2"/>
      <c r="IX985" s="2"/>
      <c r="IY985" s="2"/>
      <c r="IZ985" s="2"/>
      <c r="JA985" s="2"/>
      <c r="JB985" s="2"/>
      <c r="JC985" s="2"/>
      <c r="JD985" s="2"/>
      <c r="JE985" s="2"/>
      <c r="JF985" s="2"/>
      <c r="JG985" s="2"/>
      <c r="JH985" s="2"/>
      <c r="JI985" s="2"/>
      <c r="JJ985" s="2"/>
      <c r="JK985" s="2"/>
      <c r="JL985" s="2"/>
      <c r="JM985" s="2"/>
      <c r="JN985" s="2"/>
      <c r="JO985" s="2"/>
      <c r="JP985" s="2"/>
      <c r="JQ985" s="2"/>
      <c r="JR985" s="2"/>
      <c r="JS985" s="2"/>
      <c r="JT985" s="2"/>
      <c r="JU985" s="2"/>
      <c r="JV985" s="2"/>
      <c r="JW985" s="2"/>
      <c r="JX985" s="2"/>
      <c r="JY985" s="2"/>
      <c r="JZ985" s="2"/>
      <c r="KA985" s="2"/>
      <c r="KB985" s="2"/>
      <c r="KC985" s="2"/>
      <c r="KD985" s="2"/>
      <c r="KE985" s="2"/>
      <c r="KF985" s="2"/>
      <c r="KG985" s="2"/>
      <c r="KH985" s="2"/>
      <c r="KI985" s="2"/>
      <c r="KJ985" s="2"/>
      <c r="KL985" s="2"/>
      <c r="KM985" s="2"/>
      <c r="KN985" s="2"/>
      <c r="KO985" s="2"/>
      <c r="KP985" s="2"/>
      <c r="KQ985" s="2"/>
      <c r="KR985" s="2"/>
      <c r="KS985" s="2"/>
      <c r="KT985" s="2"/>
      <c r="KU985" s="2"/>
      <c r="KV985" s="2"/>
      <c r="KW985" s="2"/>
      <c r="KX985" s="2"/>
      <c r="KY985" s="2"/>
      <c r="KZ985" s="2"/>
      <c r="LA985" s="2"/>
      <c r="LB985" s="2"/>
      <c r="LC985" s="2"/>
      <c r="LD985" s="2"/>
      <c r="LE985" s="2"/>
      <c r="LF985" s="2"/>
      <c r="LG985" s="2"/>
      <c r="LH985" s="2"/>
      <c r="LI985" s="2"/>
      <c r="LJ985" s="2"/>
      <c r="LK985" s="2"/>
      <c r="LL985" s="2"/>
      <c r="LM985" s="2"/>
      <c r="LN985" s="2"/>
      <c r="LO985" s="2"/>
      <c r="LP985" s="2"/>
      <c r="LQ985" s="2"/>
      <c r="LR985" s="2"/>
      <c r="LS985" s="2"/>
      <c r="LT985" s="2"/>
      <c r="LU985" s="2"/>
      <c r="LV985" s="2"/>
      <c r="LW985" s="2"/>
      <c r="LX985" s="2"/>
      <c r="LY985" s="2"/>
      <c r="LZ985" s="2"/>
      <c r="MA985" s="2"/>
      <c r="MB985" s="2"/>
      <c r="MC985" s="2"/>
      <c r="MD985" s="2"/>
      <c r="ME985" s="2"/>
      <c r="MF985" s="2"/>
      <c r="MG985" s="2"/>
      <c r="MH985" s="2"/>
      <c r="MI985" s="2"/>
      <c r="MJ985" s="2"/>
      <c r="MK985" s="2"/>
      <c r="ML985" s="2"/>
      <c r="MM985" s="2"/>
      <c r="MN985" s="2"/>
      <c r="MO985" s="2"/>
      <c r="MP985" s="2"/>
      <c r="MQ985" s="2"/>
      <c r="MR985" s="2"/>
      <c r="MS985" s="2"/>
      <c r="MT985" s="2"/>
      <c r="MU985" s="2"/>
      <c r="MV985" s="2"/>
      <c r="MW985" s="2"/>
      <c r="MX985" s="2"/>
      <c r="MY985" s="2"/>
      <c r="MZ985" s="2"/>
      <c r="NA985" s="2"/>
      <c r="NB985" s="2"/>
      <c r="NC985" s="2"/>
      <c r="ND985" s="2"/>
      <c r="NE985" s="2"/>
      <c r="NF985" s="2"/>
      <c r="NG985" s="2"/>
      <c r="NH985" s="2"/>
      <c r="NI985" s="2"/>
      <c r="NJ985" s="2"/>
      <c r="NK985" s="2"/>
      <c r="NL985" s="2"/>
      <c r="NM985" s="2"/>
      <c r="NN985" s="2"/>
      <c r="NO985" s="2"/>
      <c r="NP985" s="2"/>
      <c r="NQ985" s="2"/>
      <c r="NR985" s="2"/>
      <c r="NS985" s="2"/>
      <c r="NT985" s="2"/>
      <c r="NU985" s="2"/>
      <c r="NV985" s="2"/>
      <c r="NW985" s="2"/>
      <c r="NX985" s="2"/>
      <c r="NY985" s="2"/>
      <c r="NZ985" s="2"/>
      <c r="OA985" s="2"/>
      <c r="OB985" s="2"/>
      <c r="OC985" s="2"/>
      <c r="OD985" s="2"/>
      <c r="OE985" s="2"/>
      <c r="OF985" s="2"/>
      <c r="OG985" s="2"/>
      <c r="OH985" s="2"/>
      <c r="OI985" s="2"/>
      <c r="OJ985" s="2"/>
      <c r="OK985" s="2"/>
      <c r="OL985" s="2"/>
      <c r="OM985" s="2"/>
      <c r="ON985" s="2"/>
      <c r="OO985" s="2"/>
      <c r="OP985" s="2"/>
      <c r="OQ985" s="2"/>
      <c r="OR985" s="2"/>
      <c r="OS985" s="2"/>
      <c r="OT985" s="2"/>
      <c r="OU985" s="2"/>
      <c r="OV985" s="2"/>
      <c r="OW985" s="2"/>
      <c r="OX985" s="2"/>
      <c r="OY985" s="2"/>
      <c r="OZ985" s="2"/>
      <c r="PA985" s="2"/>
      <c r="PB985" s="2"/>
      <c r="PC985" s="2"/>
      <c r="PD985" s="2"/>
      <c r="PE985" s="2"/>
      <c r="PF985" s="2"/>
      <c r="PG985" s="2"/>
      <c r="PH985" s="2"/>
      <c r="PI985" s="2"/>
      <c r="PJ985" s="2"/>
      <c r="PK985" s="2"/>
      <c r="PL985" s="2"/>
      <c r="PM985" s="2"/>
      <c r="PN985" s="2"/>
      <c r="PO985" s="2"/>
      <c r="PP985" s="2"/>
      <c r="PQ985" s="2"/>
      <c r="PR985" s="2"/>
      <c r="PS985" s="2"/>
      <c r="PT985" s="2"/>
      <c r="PU985" s="2"/>
      <c r="PV985" s="2"/>
      <c r="PW985" s="2"/>
      <c r="PX985" s="2"/>
    </row>
    <row r="986" spans="1:440" ht="14.25" customHeight="1">
      <c r="A986" s="2"/>
      <c r="B986" s="166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  <c r="FK986" s="2"/>
      <c r="FL986" s="2"/>
      <c r="FM986" s="2"/>
      <c r="FN986" s="2"/>
      <c r="FO986" s="2"/>
      <c r="FP986" s="2"/>
      <c r="FQ986" s="2"/>
      <c r="FR986" s="2"/>
      <c r="FS986" s="2"/>
      <c r="FT986" s="2"/>
      <c r="FU986" s="2"/>
      <c r="FV986" s="2"/>
      <c r="FW986" s="2"/>
      <c r="FX986" s="2"/>
      <c r="FY986" s="2"/>
      <c r="FZ986" s="2"/>
      <c r="GA986" s="2"/>
      <c r="GB986" s="2"/>
      <c r="GC986" s="2"/>
      <c r="GD986" s="2"/>
      <c r="GE986" s="2"/>
      <c r="GF986" s="2"/>
      <c r="GG986" s="2"/>
      <c r="GH986" s="2"/>
      <c r="GI986" s="2"/>
      <c r="GJ986" s="2"/>
      <c r="GK986" s="2"/>
      <c r="GL986" s="2"/>
      <c r="GM986" s="2"/>
      <c r="GN986" s="2"/>
      <c r="GO986" s="2"/>
      <c r="GP986" s="2"/>
      <c r="GQ986" s="2"/>
      <c r="GR986" s="2"/>
      <c r="GS986" s="2"/>
      <c r="GT986" s="2"/>
      <c r="GU986" s="2"/>
      <c r="GV986" s="2"/>
      <c r="GW986" s="2"/>
      <c r="GX986" s="2"/>
      <c r="GY986" s="2"/>
      <c r="GZ986" s="2"/>
      <c r="HA986" s="2"/>
      <c r="HB986" s="2"/>
      <c r="HC986" s="2"/>
      <c r="HD986" s="2"/>
      <c r="HE986" s="2"/>
      <c r="HF986" s="2"/>
      <c r="HG986" s="2"/>
      <c r="HH986" s="2"/>
      <c r="HI986" s="2"/>
      <c r="HJ986" s="2"/>
      <c r="HK986" s="2"/>
      <c r="HL986" s="2"/>
      <c r="HM986" s="2"/>
      <c r="HN986" s="2"/>
      <c r="HO986" s="2"/>
      <c r="HP986" s="2"/>
      <c r="HR986" s="2"/>
      <c r="HS986" s="2"/>
      <c r="HT986" s="2"/>
      <c r="HU986" s="2"/>
      <c r="HV986" s="2"/>
      <c r="HW986" s="2"/>
      <c r="HX986" s="2"/>
      <c r="HY986" s="2"/>
      <c r="HZ986" s="2"/>
      <c r="IA986" s="2"/>
      <c r="IB986" s="2"/>
      <c r="IC986" s="2"/>
      <c r="ID986" s="2"/>
      <c r="IE986" s="2"/>
      <c r="IF986" s="2"/>
      <c r="IG986" s="2"/>
      <c r="IH986" s="2"/>
      <c r="II986" s="2"/>
      <c r="IJ986" s="2"/>
      <c r="IK986" s="2"/>
      <c r="IL986" s="2"/>
      <c r="IM986" s="2"/>
      <c r="IN986" s="2"/>
      <c r="IO986" s="2"/>
      <c r="IP986" s="2"/>
      <c r="IQ986" s="2"/>
      <c r="IR986" s="2"/>
      <c r="IS986" s="2"/>
      <c r="IT986" s="2"/>
      <c r="IU986" s="2"/>
      <c r="IV986" s="2"/>
      <c r="IW986" s="2"/>
      <c r="IX986" s="2"/>
      <c r="IY986" s="2"/>
      <c r="IZ986" s="2"/>
      <c r="JA986" s="2"/>
      <c r="JB986" s="2"/>
      <c r="JC986" s="2"/>
      <c r="JD986" s="2"/>
      <c r="JE986" s="2"/>
      <c r="JF986" s="2"/>
      <c r="JG986" s="2"/>
      <c r="JH986" s="2"/>
      <c r="JI986" s="2"/>
      <c r="JJ986" s="2"/>
      <c r="JK986" s="2"/>
      <c r="JL986" s="2"/>
      <c r="JM986" s="2"/>
      <c r="JN986" s="2"/>
      <c r="JO986" s="2"/>
      <c r="JP986" s="2"/>
      <c r="JQ986" s="2"/>
      <c r="JR986" s="2"/>
      <c r="JS986" s="2"/>
      <c r="JT986" s="2"/>
      <c r="JU986" s="2"/>
      <c r="JV986" s="2"/>
      <c r="JW986" s="2"/>
      <c r="JX986" s="2"/>
      <c r="JY986" s="2"/>
      <c r="JZ986" s="2"/>
      <c r="KA986" s="2"/>
      <c r="KB986" s="2"/>
      <c r="KC986" s="2"/>
      <c r="KD986" s="2"/>
      <c r="KE986" s="2"/>
      <c r="KF986" s="2"/>
      <c r="KG986" s="2"/>
      <c r="KH986" s="2"/>
      <c r="KI986" s="2"/>
      <c r="KJ986" s="2"/>
      <c r="KL986" s="2"/>
      <c r="KM986" s="2"/>
      <c r="KN986" s="2"/>
      <c r="KO986" s="2"/>
      <c r="KP986" s="2"/>
      <c r="KQ986" s="2"/>
      <c r="KR986" s="2"/>
      <c r="KS986" s="2"/>
      <c r="KT986" s="2"/>
      <c r="KU986" s="2"/>
      <c r="KV986" s="2"/>
      <c r="KW986" s="2"/>
      <c r="KX986" s="2"/>
      <c r="KY986" s="2"/>
      <c r="KZ986" s="2"/>
      <c r="LA986" s="2"/>
      <c r="LB986" s="2"/>
      <c r="LC986" s="2"/>
      <c r="LD986" s="2"/>
      <c r="LE986" s="2"/>
      <c r="LF986" s="2"/>
      <c r="LG986" s="2"/>
      <c r="LH986" s="2"/>
      <c r="LI986" s="2"/>
      <c r="LJ986" s="2"/>
      <c r="LK986" s="2"/>
      <c r="LL986" s="2"/>
      <c r="LM986" s="2"/>
      <c r="LN986" s="2"/>
      <c r="LO986" s="2"/>
      <c r="LP986" s="2"/>
      <c r="LQ986" s="2"/>
      <c r="LR986" s="2"/>
      <c r="LS986" s="2"/>
      <c r="LT986" s="2"/>
      <c r="LU986" s="2"/>
      <c r="LV986" s="2"/>
      <c r="LW986" s="2"/>
      <c r="LX986" s="2"/>
      <c r="LY986" s="2"/>
      <c r="LZ986" s="2"/>
      <c r="MA986" s="2"/>
      <c r="MB986" s="2"/>
      <c r="MC986" s="2"/>
      <c r="MD986" s="2"/>
      <c r="ME986" s="2"/>
      <c r="MF986" s="2"/>
      <c r="MG986" s="2"/>
      <c r="MH986" s="2"/>
      <c r="MI986" s="2"/>
      <c r="MJ986" s="2"/>
      <c r="MK986" s="2"/>
      <c r="ML986" s="2"/>
      <c r="MM986" s="2"/>
      <c r="MN986" s="2"/>
      <c r="MO986" s="2"/>
      <c r="MP986" s="2"/>
      <c r="MQ986" s="2"/>
      <c r="MR986" s="2"/>
      <c r="MS986" s="2"/>
      <c r="MT986" s="2"/>
      <c r="MU986" s="2"/>
      <c r="MV986" s="2"/>
      <c r="MW986" s="2"/>
      <c r="MX986" s="2"/>
      <c r="MY986" s="2"/>
      <c r="MZ986" s="2"/>
      <c r="NA986" s="2"/>
      <c r="NB986" s="2"/>
      <c r="NC986" s="2"/>
      <c r="ND986" s="2"/>
      <c r="NE986" s="2"/>
      <c r="NF986" s="2"/>
      <c r="NG986" s="2"/>
      <c r="NH986" s="2"/>
      <c r="NI986" s="2"/>
      <c r="NJ986" s="2"/>
      <c r="NK986" s="2"/>
      <c r="NL986" s="2"/>
      <c r="NM986" s="2"/>
      <c r="NN986" s="2"/>
      <c r="NO986" s="2"/>
      <c r="NP986" s="2"/>
      <c r="NQ986" s="2"/>
      <c r="NR986" s="2"/>
      <c r="NS986" s="2"/>
      <c r="NT986" s="2"/>
      <c r="NU986" s="2"/>
      <c r="NV986" s="2"/>
      <c r="NW986" s="2"/>
      <c r="NX986" s="2"/>
      <c r="NY986" s="2"/>
      <c r="NZ986" s="2"/>
      <c r="OA986" s="2"/>
      <c r="OB986" s="2"/>
      <c r="OC986" s="2"/>
      <c r="OD986" s="2"/>
      <c r="OE986" s="2"/>
      <c r="OF986" s="2"/>
      <c r="OG986" s="2"/>
      <c r="OH986" s="2"/>
      <c r="OI986" s="2"/>
      <c r="OJ986" s="2"/>
      <c r="OK986" s="2"/>
      <c r="OL986" s="2"/>
      <c r="OM986" s="2"/>
      <c r="ON986" s="2"/>
      <c r="OO986" s="2"/>
      <c r="OP986" s="2"/>
      <c r="OQ986" s="2"/>
      <c r="OR986" s="2"/>
      <c r="OS986" s="2"/>
      <c r="OT986" s="2"/>
      <c r="OU986" s="2"/>
      <c r="OV986" s="2"/>
      <c r="OW986" s="2"/>
      <c r="OX986" s="2"/>
      <c r="OY986" s="2"/>
      <c r="OZ986" s="2"/>
      <c r="PA986" s="2"/>
      <c r="PB986" s="2"/>
      <c r="PC986" s="2"/>
      <c r="PD986" s="2"/>
      <c r="PE986" s="2"/>
      <c r="PF986" s="2"/>
      <c r="PG986" s="2"/>
      <c r="PH986" s="2"/>
      <c r="PI986" s="2"/>
      <c r="PJ986" s="2"/>
      <c r="PK986" s="2"/>
      <c r="PL986" s="2"/>
      <c r="PM986" s="2"/>
      <c r="PN986" s="2"/>
      <c r="PO986" s="2"/>
      <c r="PP986" s="2"/>
      <c r="PQ986" s="2"/>
      <c r="PR986" s="2"/>
      <c r="PS986" s="2"/>
      <c r="PT986" s="2"/>
      <c r="PU986" s="2"/>
      <c r="PV986" s="2"/>
      <c r="PW986" s="2"/>
      <c r="PX986" s="2"/>
    </row>
    <row r="987" spans="1:440" ht="14.25" customHeight="1">
      <c r="A987" s="2"/>
      <c r="B987" s="166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2"/>
      <c r="FN987" s="2"/>
      <c r="FO987" s="2"/>
      <c r="FP987" s="2"/>
      <c r="FQ987" s="2"/>
      <c r="FR987" s="2"/>
      <c r="FS987" s="2"/>
      <c r="FT987" s="2"/>
      <c r="FU987" s="2"/>
      <c r="FV987" s="2"/>
      <c r="FW987" s="2"/>
      <c r="FX987" s="2"/>
      <c r="FY987" s="2"/>
      <c r="FZ987" s="2"/>
      <c r="GA987" s="2"/>
      <c r="GB987" s="2"/>
      <c r="GC987" s="2"/>
      <c r="GD987" s="2"/>
      <c r="GE987" s="2"/>
      <c r="GF987" s="2"/>
      <c r="GG987" s="2"/>
      <c r="GH987" s="2"/>
      <c r="GI987" s="2"/>
      <c r="GJ987" s="2"/>
      <c r="GK987" s="2"/>
      <c r="GL987" s="2"/>
      <c r="GM987" s="2"/>
      <c r="GN987" s="2"/>
      <c r="GO987" s="2"/>
      <c r="GP987" s="2"/>
      <c r="GQ987" s="2"/>
      <c r="GR987" s="2"/>
      <c r="GS987" s="2"/>
      <c r="GT987" s="2"/>
      <c r="GU987" s="2"/>
      <c r="GV987" s="2"/>
      <c r="GW987" s="2"/>
      <c r="GX987" s="2"/>
      <c r="GY987" s="2"/>
      <c r="GZ987" s="2"/>
      <c r="HA987" s="2"/>
      <c r="HB987" s="2"/>
      <c r="HC987" s="2"/>
      <c r="HD987" s="2"/>
      <c r="HE987" s="2"/>
      <c r="HF987" s="2"/>
      <c r="HG987" s="2"/>
      <c r="HH987" s="2"/>
      <c r="HI987" s="2"/>
      <c r="HJ987" s="2"/>
      <c r="HK987" s="2"/>
      <c r="HL987" s="2"/>
      <c r="HM987" s="2"/>
      <c r="HN987" s="2"/>
      <c r="HO987" s="2"/>
      <c r="HP987" s="2"/>
      <c r="HR987" s="2"/>
      <c r="HS987" s="2"/>
      <c r="HT987" s="2"/>
      <c r="HU987" s="2"/>
      <c r="HV987" s="2"/>
      <c r="HW987" s="2"/>
      <c r="HX987" s="2"/>
      <c r="HY987" s="2"/>
      <c r="HZ987" s="2"/>
      <c r="IA987" s="2"/>
      <c r="IB987" s="2"/>
      <c r="IC987" s="2"/>
      <c r="ID987" s="2"/>
      <c r="IE987" s="2"/>
      <c r="IF987" s="2"/>
      <c r="IG987" s="2"/>
      <c r="IH987" s="2"/>
      <c r="II987" s="2"/>
      <c r="IJ987" s="2"/>
      <c r="IK987" s="2"/>
      <c r="IL987" s="2"/>
      <c r="IM987" s="2"/>
      <c r="IN987" s="2"/>
      <c r="IO987" s="2"/>
      <c r="IP987" s="2"/>
      <c r="IQ987" s="2"/>
      <c r="IR987" s="2"/>
      <c r="IS987" s="2"/>
      <c r="IT987" s="2"/>
      <c r="IU987" s="2"/>
      <c r="IV987" s="2"/>
      <c r="IW987" s="2"/>
      <c r="IX987" s="2"/>
      <c r="IY987" s="2"/>
      <c r="IZ987" s="2"/>
      <c r="JA987" s="2"/>
      <c r="JB987" s="2"/>
      <c r="JC987" s="2"/>
      <c r="JD987" s="2"/>
      <c r="JE987" s="2"/>
      <c r="JF987" s="2"/>
      <c r="JG987" s="2"/>
      <c r="JH987" s="2"/>
      <c r="JI987" s="2"/>
      <c r="JJ987" s="2"/>
      <c r="JK987" s="2"/>
      <c r="JL987" s="2"/>
      <c r="JM987" s="2"/>
      <c r="JN987" s="2"/>
      <c r="JO987" s="2"/>
      <c r="JP987" s="2"/>
      <c r="JQ987" s="2"/>
      <c r="JR987" s="2"/>
      <c r="JS987" s="2"/>
      <c r="JT987" s="2"/>
      <c r="JU987" s="2"/>
      <c r="JV987" s="2"/>
      <c r="JW987" s="2"/>
      <c r="JX987" s="2"/>
      <c r="JY987" s="2"/>
      <c r="JZ987" s="2"/>
      <c r="KA987" s="2"/>
      <c r="KB987" s="2"/>
      <c r="KC987" s="2"/>
      <c r="KD987" s="2"/>
      <c r="KE987" s="2"/>
      <c r="KF987" s="2"/>
      <c r="KG987" s="2"/>
      <c r="KH987" s="2"/>
      <c r="KI987" s="2"/>
      <c r="KJ987" s="2"/>
      <c r="KL987" s="2"/>
      <c r="KM987" s="2"/>
      <c r="KN987" s="2"/>
      <c r="KO987" s="2"/>
      <c r="KP987" s="2"/>
      <c r="KQ987" s="2"/>
      <c r="KR987" s="2"/>
      <c r="KS987" s="2"/>
      <c r="KT987" s="2"/>
      <c r="KU987" s="2"/>
      <c r="KV987" s="2"/>
      <c r="KW987" s="2"/>
      <c r="KX987" s="2"/>
      <c r="KY987" s="2"/>
      <c r="KZ987" s="2"/>
      <c r="LA987" s="2"/>
      <c r="LB987" s="2"/>
      <c r="LC987" s="2"/>
      <c r="LD987" s="2"/>
      <c r="LE987" s="2"/>
      <c r="LF987" s="2"/>
      <c r="LG987" s="2"/>
      <c r="LH987" s="2"/>
      <c r="LI987" s="2"/>
      <c r="LJ987" s="2"/>
      <c r="LK987" s="2"/>
      <c r="LL987" s="2"/>
      <c r="LM987" s="2"/>
      <c r="LN987" s="2"/>
      <c r="LO987" s="2"/>
      <c r="LP987" s="2"/>
      <c r="LQ987" s="2"/>
      <c r="LR987" s="2"/>
      <c r="LS987" s="2"/>
      <c r="LT987" s="2"/>
      <c r="LU987" s="2"/>
      <c r="LV987" s="2"/>
      <c r="LW987" s="2"/>
      <c r="LX987" s="2"/>
      <c r="LY987" s="2"/>
      <c r="LZ987" s="2"/>
      <c r="MA987" s="2"/>
      <c r="MB987" s="2"/>
      <c r="MC987" s="2"/>
      <c r="MD987" s="2"/>
      <c r="ME987" s="2"/>
      <c r="MF987" s="2"/>
      <c r="MG987" s="2"/>
      <c r="MH987" s="2"/>
      <c r="MI987" s="2"/>
      <c r="MJ987" s="2"/>
      <c r="MK987" s="2"/>
      <c r="ML987" s="2"/>
      <c r="MM987" s="2"/>
      <c r="MN987" s="2"/>
      <c r="MO987" s="2"/>
      <c r="MP987" s="2"/>
      <c r="MQ987" s="2"/>
      <c r="MR987" s="2"/>
      <c r="MS987" s="2"/>
      <c r="MT987" s="2"/>
      <c r="MU987" s="2"/>
      <c r="MV987" s="2"/>
      <c r="MW987" s="2"/>
      <c r="MX987" s="2"/>
      <c r="MY987" s="2"/>
      <c r="MZ987" s="2"/>
      <c r="NA987" s="2"/>
      <c r="NB987" s="2"/>
      <c r="NC987" s="2"/>
      <c r="ND987" s="2"/>
      <c r="NE987" s="2"/>
      <c r="NF987" s="2"/>
      <c r="NG987" s="2"/>
      <c r="NH987" s="2"/>
      <c r="NI987" s="2"/>
      <c r="NJ987" s="2"/>
      <c r="NK987" s="2"/>
      <c r="NL987" s="2"/>
      <c r="NM987" s="2"/>
      <c r="NN987" s="2"/>
      <c r="NO987" s="2"/>
      <c r="NP987" s="2"/>
      <c r="NQ987" s="2"/>
      <c r="NR987" s="2"/>
      <c r="NS987" s="2"/>
      <c r="NT987" s="2"/>
      <c r="NU987" s="2"/>
      <c r="NV987" s="2"/>
      <c r="NW987" s="2"/>
      <c r="NX987" s="2"/>
      <c r="NY987" s="2"/>
      <c r="NZ987" s="2"/>
      <c r="OA987" s="2"/>
      <c r="OB987" s="2"/>
      <c r="OC987" s="2"/>
      <c r="OD987" s="2"/>
      <c r="OE987" s="2"/>
      <c r="OF987" s="2"/>
      <c r="OG987" s="2"/>
      <c r="OH987" s="2"/>
      <c r="OI987" s="2"/>
      <c r="OJ987" s="2"/>
      <c r="OK987" s="2"/>
      <c r="OL987" s="2"/>
      <c r="OM987" s="2"/>
      <c r="ON987" s="2"/>
      <c r="OO987" s="2"/>
      <c r="OP987" s="2"/>
      <c r="OQ987" s="2"/>
      <c r="OR987" s="2"/>
      <c r="OS987" s="2"/>
      <c r="OT987" s="2"/>
      <c r="OU987" s="2"/>
      <c r="OV987" s="2"/>
      <c r="OW987" s="2"/>
      <c r="OX987" s="2"/>
      <c r="OY987" s="2"/>
      <c r="OZ987" s="2"/>
      <c r="PA987" s="2"/>
      <c r="PB987" s="2"/>
      <c r="PC987" s="2"/>
      <c r="PD987" s="2"/>
      <c r="PE987" s="2"/>
      <c r="PF987" s="2"/>
      <c r="PG987" s="2"/>
      <c r="PH987" s="2"/>
      <c r="PI987" s="2"/>
      <c r="PJ987" s="2"/>
      <c r="PK987" s="2"/>
      <c r="PL987" s="2"/>
      <c r="PM987" s="2"/>
      <c r="PN987" s="2"/>
      <c r="PO987" s="2"/>
      <c r="PP987" s="2"/>
      <c r="PQ987" s="2"/>
      <c r="PR987" s="2"/>
      <c r="PS987" s="2"/>
      <c r="PT987" s="2"/>
      <c r="PU987" s="2"/>
      <c r="PV987" s="2"/>
      <c r="PW987" s="2"/>
      <c r="PX987" s="2"/>
    </row>
    <row r="988" spans="1:440" ht="14.25" customHeight="1">
      <c r="A988" s="2"/>
      <c r="B988" s="166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2"/>
      <c r="FN988" s="2"/>
      <c r="FO988" s="2"/>
      <c r="FP988" s="2"/>
      <c r="FQ988" s="2"/>
      <c r="FR988" s="2"/>
      <c r="FS988" s="2"/>
      <c r="FT988" s="2"/>
      <c r="FU988" s="2"/>
      <c r="FV988" s="2"/>
      <c r="FW988" s="2"/>
      <c r="FX988" s="2"/>
      <c r="FY988" s="2"/>
      <c r="FZ988" s="2"/>
      <c r="GA988" s="2"/>
      <c r="GB988" s="2"/>
      <c r="GC988" s="2"/>
      <c r="GD988" s="2"/>
      <c r="GE988" s="2"/>
      <c r="GF988" s="2"/>
      <c r="GG988" s="2"/>
      <c r="GH988" s="2"/>
      <c r="GI988" s="2"/>
      <c r="GJ988" s="2"/>
      <c r="GK988" s="2"/>
      <c r="GL988" s="2"/>
      <c r="GM988" s="2"/>
      <c r="GN988" s="2"/>
      <c r="GO988" s="2"/>
      <c r="GP988" s="2"/>
      <c r="GQ988" s="2"/>
      <c r="GR988" s="2"/>
      <c r="GS988" s="2"/>
      <c r="GT988" s="2"/>
      <c r="GU988" s="2"/>
      <c r="GV988" s="2"/>
      <c r="GW988" s="2"/>
      <c r="GX988" s="2"/>
      <c r="GY988" s="2"/>
      <c r="GZ988" s="2"/>
      <c r="HA988" s="2"/>
      <c r="HB988" s="2"/>
      <c r="HC988" s="2"/>
      <c r="HD988" s="2"/>
      <c r="HE988" s="2"/>
      <c r="HF988" s="2"/>
      <c r="HG988" s="2"/>
      <c r="HH988" s="2"/>
      <c r="HI988" s="2"/>
      <c r="HJ988" s="2"/>
      <c r="HK988" s="2"/>
      <c r="HL988" s="2"/>
      <c r="HM988" s="2"/>
      <c r="HN988" s="2"/>
      <c r="HO988" s="2"/>
      <c r="HP988" s="2"/>
      <c r="HR988" s="2"/>
      <c r="HS988" s="2"/>
      <c r="HT988" s="2"/>
      <c r="HU988" s="2"/>
      <c r="HV988" s="2"/>
      <c r="HW988" s="2"/>
      <c r="HX988" s="2"/>
      <c r="HY988" s="2"/>
      <c r="HZ988" s="2"/>
      <c r="IA988" s="2"/>
      <c r="IB988" s="2"/>
      <c r="IC988" s="2"/>
      <c r="ID988" s="2"/>
      <c r="IE988" s="2"/>
      <c r="IF988" s="2"/>
      <c r="IG988" s="2"/>
      <c r="IH988" s="2"/>
      <c r="II988" s="2"/>
      <c r="IJ988" s="2"/>
      <c r="IK988" s="2"/>
      <c r="IL988" s="2"/>
      <c r="IM988" s="2"/>
      <c r="IN988" s="2"/>
      <c r="IO988" s="2"/>
      <c r="IP988" s="2"/>
      <c r="IQ988" s="2"/>
      <c r="IR988" s="2"/>
      <c r="IS988" s="2"/>
      <c r="IT988" s="2"/>
      <c r="IU988" s="2"/>
      <c r="IV988" s="2"/>
      <c r="IW988" s="2"/>
      <c r="IX988" s="2"/>
      <c r="IY988" s="2"/>
      <c r="IZ988" s="2"/>
      <c r="JA988" s="2"/>
      <c r="JB988" s="2"/>
      <c r="JC988" s="2"/>
      <c r="JD988" s="2"/>
      <c r="JE988" s="2"/>
      <c r="JF988" s="2"/>
      <c r="JG988" s="2"/>
      <c r="JH988" s="2"/>
      <c r="JI988" s="2"/>
      <c r="JJ988" s="2"/>
      <c r="JK988" s="2"/>
      <c r="JL988" s="2"/>
      <c r="JM988" s="2"/>
      <c r="JN988" s="2"/>
      <c r="JO988" s="2"/>
      <c r="JP988" s="2"/>
      <c r="JQ988" s="2"/>
      <c r="JR988" s="2"/>
      <c r="JS988" s="2"/>
      <c r="JT988" s="2"/>
      <c r="JU988" s="2"/>
      <c r="JV988" s="2"/>
      <c r="JW988" s="2"/>
      <c r="JX988" s="2"/>
      <c r="JY988" s="2"/>
      <c r="JZ988" s="2"/>
      <c r="KA988" s="2"/>
      <c r="KB988" s="2"/>
      <c r="KC988" s="2"/>
      <c r="KD988" s="2"/>
      <c r="KE988" s="2"/>
      <c r="KF988" s="2"/>
      <c r="KG988" s="2"/>
      <c r="KH988" s="2"/>
      <c r="KI988" s="2"/>
      <c r="KJ988" s="2"/>
      <c r="KL988" s="2"/>
      <c r="KM988" s="2"/>
      <c r="KN988" s="2"/>
      <c r="KO988" s="2"/>
      <c r="KP988" s="2"/>
      <c r="KQ988" s="2"/>
      <c r="KR988" s="2"/>
      <c r="KS988" s="2"/>
      <c r="KT988" s="2"/>
      <c r="KU988" s="2"/>
      <c r="KV988" s="2"/>
      <c r="KW988" s="2"/>
      <c r="KX988" s="2"/>
      <c r="KY988" s="2"/>
      <c r="KZ988" s="2"/>
      <c r="LA988" s="2"/>
      <c r="LB988" s="2"/>
      <c r="LC988" s="2"/>
      <c r="LD988" s="2"/>
      <c r="LE988" s="2"/>
      <c r="LF988" s="2"/>
      <c r="LG988" s="2"/>
      <c r="LH988" s="2"/>
      <c r="LI988" s="2"/>
      <c r="LJ988" s="2"/>
      <c r="LK988" s="2"/>
      <c r="LL988" s="2"/>
      <c r="LM988" s="2"/>
      <c r="LN988" s="2"/>
      <c r="LO988" s="2"/>
      <c r="LP988" s="2"/>
      <c r="LQ988" s="2"/>
      <c r="LR988" s="2"/>
      <c r="LS988" s="2"/>
      <c r="LT988" s="2"/>
      <c r="LU988" s="2"/>
      <c r="LV988" s="2"/>
      <c r="LW988" s="2"/>
      <c r="LX988" s="2"/>
      <c r="LY988" s="2"/>
      <c r="LZ988" s="2"/>
      <c r="MA988" s="2"/>
      <c r="MB988" s="2"/>
      <c r="MC988" s="2"/>
      <c r="MD988" s="2"/>
      <c r="ME988" s="2"/>
      <c r="MF988" s="2"/>
      <c r="MG988" s="2"/>
      <c r="MH988" s="2"/>
      <c r="MI988" s="2"/>
      <c r="MJ988" s="2"/>
      <c r="MK988" s="2"/>
      <c r="ML988" s="2"/>
      <c r="MM988" s="2"/>
      <c r="MN988" s="2"/>
      <c r="MO988" s="2"/>
      <c r="MP988" s="2"/>
      <c r="MQ988" s="2"/>
      <c r="MR988" s="2"/>
      <c r="MS988" s="2"/>
      <c r="MT988" s="2"/>
      <c r="MU988" s="2"/>
      <c r="MV988" s="2"/>
      <c r="MW988" s="2"/>
      <c r="MX988" s="2"/>
      <c r="MY988" s="2"/>
      <c r="MZ988" s="2"/>
      <c r="NA988" s="2"/>
      <c r="NB988" s="2"/>
      <c r="NC988" s="2"/>
      <c r="ND988" s="2"/>
      <c r="NE988" s="2"/>
      <c r="NF988" s="2"/>
      <c r="NG988" s="2"/>
      <c r="NH988" s="2"/>
      <c r="NI988" s="2"/>
      <c r="NJ988" s="2"/>
      <c r="NK988" s="2"/>
      <c r="NL988" s="2"/>
      <c r="NM988" s="2"/>
      <c r="NN988" s="2"/>
      <c r="NO988" s="2"/>
      <c r="NP988" s="2"/>
      <c r="NQ988" s="2"/>
      <c r="NR988" s="2"/>
      <c r="NS988" s="2"/>
      <c r="NT988" s="2"/>
      <c r="NU988" s="2"/>
      <c r="NV988" s="2"/>
      <c r="NW988" s="2"/>
      <c r="NX988" s="2"/>
      <c r="NY988" s="2"/>
      <c r="NZ988" s="2"/>
      <c r="OA988" s="2"/>
      <c r="OB988" s="2"/>
      <c r="OC988" s="2"/>
      <c r="OD988" s="2"/>
      <c r="OE988" s="2"/>
      <c r="OF988" s="2"/>
      <c r="OG988" s="2"/>
      <c r="OH988" s="2"/>
      <c r="OI988" s="2"/>
      <c r="OJ988" s="2"/>
      <c r="OK988" s="2"/>
      <c r="OL988" s="2"/>
      <c r="OM988" s="2"/>
      <c r="ON988" s="2"/>
      <c r="OO988" s="2"/>
      <c r="OP988" s="2"/>
      <c r="OQ988" s="2"/>
      <c r="OR988" s="2"/>
      <c r="OS988" s="2"/>
      <c r="OT988" s="2"/>
      <c r="OU988" s="2"/>
      <c r="OV988" s="2"/>
      <c r="OW988" s="2"/>
      <c r="OX988" s="2"/>
      <c r="OY988" s="2"/>
      <c r="OZ988" s="2"/>
      <c r="PA988" s="2"/>
      <c r="PB988" s="2"/>
      <c r="PC988" s="2"/>
      <c r="PD988" s="2"/>
      <c r="PE988" s="2"/>
      <c r="PF988" s="2"/>
      <c r="PG988" s="2"/>
      <c r="PH988" s="2"/>
      <c r="PI988" s="2"/>
      <c r="PJ988" s="2"/>
      <c r="PK988" s="2"/>
      <c r="PL988" s="2"/>
      <c r="PM988" s="2"/>
      <c r="PN988" s="2"/>
      <c r="PO988" s="2"/>
      <c r="PP988" s="2"/>
      <c r="PQ988" s="2"/>
      <c r="PR988" s="2"/>
      <c r="PS988" s="2"/>
      <c r="PT988" s="2"/>
      <c r="PU988" s="2"/>
      <c r="PV988" s="2"/>
      <c r="PW988" s="2"/>
      <c r="PX988" s="2"/>
    </row>
    <row r="989" spans="1:440" ht="14.25" customHeight="1">
      <c r="A989" s="2"/>
      <c r="B989" s="166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2"/>
      <c r="FO989" s="2"/>
      <c r="FP989" s="2"/>
      <c r="FQ989" s="2"/>
      <c r="FR989" s="2"/>
      <c r="FS989" s="2"/>
      <c r="FT989" s="2"/>
      <c r="FU989" s="2"/>
      <c r="FV989" s="2"/>
      <c r="FW989" s="2"/>
      <c r="FX989" s="2"/>
      <c r="FY989" s="2"/>
      <c r="FZ989" s="2"/>
      <c r="GA989" s="2"/>
      <c r="GB989" s="2"/>
      <c r="GC989" s="2"/>
      <c r="GD989" s="2"/>
      <c r="GE989" s="2"/>
      <c r="GF989" s="2"/>
      <c r="GG989" s="2"/>
      <c r="GH989" s="2"/>
      <c r="GI989" s="2"/>
      <c r="GJ989" s="2"/>
      <c r="GK989" s="2"/>
      <c r="GL989" s="2"/>
      <c r="GM989" s="2"/>
      <c r="GN989" s="2"/>
      <c r="GO989" s="2"/>
      <c r="GP989" s="2"/>
      <c r="GQ989" s="2"/>
      <c r="GR989" s="2"/>
      <c r="GS989" s="2"/>
      <c r="GT989" s="2"/>
      <c r="GU989" s="2"/>
      <c r="GV989" s="2"/>
      <c r="GW989" s="2"/>
      <c r="GX989" s="2"/>
      <c r="GY989" s="2"/>
      <c r="GZ989" s="2"/>
      <c r="HA989" s="2"/>
      <c r="HB989" s="2"/>
      <c r="HC989" s="2"/>
      <c r="HD989" s="2"/>
      <c r="HE989" s="2"/>
      <c r="HF989" s="2"/>
      <c r="HG989" s="2"/>
      <c r="HH989" s="2"/>
      <c r="HI989" s="2"/>
      <c r="HJ989" s="2"/>
      <c r="HK989" s="2"/>
      <c r="HL989" s="2"/>
      <c r="HM989" s="2"/>
      <c r="HN989" s="2"/>
      <c r="HO989" s="2"/>
      <c r="HP989" s="2"/>
      <c r="HR989" s="2"/>
      <c r="HS989" s="2"/>
      <c r="HT989" s="2"/>
      <c r="HU989" s="2"/>
      <c r="HV989" s="2"/>
      <c r="HW989" s="2"/>
      <c r="HX989" s="2"/>
      <c r="HY989" s="2"/>
      <c r="HZ989" s="2"/>
      <c r="IA989" s="2"/>
      <c r="IB989" s="2"/>
      <c r="IC989" s="2"/>
      <c r="ID989" s="2"/>
      <c r="IE989" s="2"/>
      <c r="IF989" s="2"/>
      <c r="IG989" s="2"/>
      <c r="IH989" s="2"/>
      <c r="II989" s="2"/>
      <c r="IJ989" s="2"/>
      <c r="IK989" s="2"/>
      <c r="IL989" s="2"/>
      <c r="IM989" s="2"/>
      <c r="IN989" s="2"/>
      <c r="IO989" s="2"/>
      <c r="IP989" s="2"/>
      <c r="IQ989" s="2"/>
      <c r="IR989" s="2"/>
      <c r="IS989" s="2"/>
      <c r="IT989" s="2"/>
      <c r="IU989" s="2"/>
      <c r="IV989" s="2"/>
      <c r="IW989" s="2"/>
      <c r="IX989" s="2"/>
      <c r="IY989" s="2"/>
      <c r="IZ989" s="2"/>
      <c r="JA989" s="2"/>
      <c r="JB989" s="2"/>
      <c r="JC989" s="2"/>
      <c r="JD989" s="2"/>
      <c r="JE989" s="2"/>
      <c r="JF989" s="2"/>
      <c r="JG989" s="2"/>
      <c r="JH989" s="2"/>
      <c r="JI989" s="2"/>
      <c r="JJ989" s="2"/>
      <c r="JK989" s="2"/>
      <c r="JL989" s="2"/>
      <c r="JM989" s="2"/>
      <c r="JN989" s="2"/>
      <c r="JO989" s="2"/>
      <c r="JP989" s="2"/>
      <c r="JQ989" s="2"/>
      <c r="JR989" s="2"/>
      <c r="JS989" s="2"/>
      <c r="JT989" s="2"/>
      <c r="JU989" s="2"/>
      <c r="JV989" s="2"/>
      <c r="JW989" s="2"/>
      <c r="JX989" s="2"/>
      <c r="JY989" s="2"/>
      <c r="JZ989" s="2"/>
      <c r="KA989" s="2"/>
      <c r="KB989" s="2"/>
      <c r="KC989" s="2"/>
      <c r="KD989" s="2"/>
      <c r="KE989" s="2"/>
      <c r="KF989" s="2"/>
      <c r="KG989" s="2"/>
      <c r="KH989" s="2"/>
      <c r="KI989" s="2"/>
      <c r="KJ989" s="2"/>
      <c r="KL989" s="2"/>
      <c r="KM989" s="2"/>
      <c r="KN989" s="2"/>
      <c r="KO989" s="2"/>
      <c r="KP989" s="2"/>
      <c r="KQ989" s="2"/>
      <c r="KR989" s="2"/>
      <c r="KS989" s="2"/>
      <c r="KT989" s="2"/>
      <c r="KU989" s="2"/>
      <c r="KV989" s="2"/>
      <c r="KW989" s="2"/>
      <c r="KX989" s="2"/>
      <c r="KY989" s="2"/>
      <c r="KZ989" s="2"/>
      <c r="LA989" s="2"/>
      <c r="LB989" s="2"/>
      <c r="LC989" s="2"/>
      <c r="LD989" s="2"/>
      <c r="LE989" s="2"/>
      <c r="LF989" s="2"/>
      <c r="LG989" s="2"/>
      <c r="LH989" s="2"/>
      <c r="LI989" s="2"/>
      <c r="LJ989" s="2"/>
      <c r="LK989" s="2"/>
      <c r="LL989" s="2"/>
      <c r="LM989" s="2"/>
      <c r="LN989" s="2"/>
      <c r="LO989" s="2"/>
      <c r="LP989" s="2"/>
      <c r="LQ989" s="2"/>
      <c r="LR989" s="2"/>
      <c r="LS989" s="2"/>
      <c r="LT989" s="2"/>
      <c r="LU989" s="2"/>
      <c r="LV989" s="2"/>
      <c r="LW989" s="2"/>
      <c r="LX989" s="2"/>
      <c r="LY989" s="2"/>
      <c r="LZ989" s="2"/>
      <c r="MA989" s="2"/>
      <c r="MB989" s="2"/>
      <c r="MC989" s="2"/>
      <c r="MD989" s="2"/>
      <c r="ME989" s="2"/>
      <c r="MF989" s="2"/>
      <c r="MG989" s="2"/>
      <c r="MH989" s="2"/>
      <c r="MI989" s="2"/>
      <c r="MJ989" s="2"/>
      <c r="MK989" s="2"/>
      <c r="ML989" s="2"/>
      <c r="MM989" s="2"/>
      <c r="MN989" s="2"/>
      <c r="MO989" s="2"/>
      <c r="MP989" s="2"/>
      <c r="MQ989" s="2"/>
      <c r="MR989" s="2"/>
      <c r="MS989" s="2"/>
      <c r="MT989" s="2"/>
      <c r="MU989" s="2"/>
      <c r="MV989" s="2"/>
      <c r="MW989" s="2"/>
      <c r="MX989" s="2"/>
      <c r="MY989" s="2"/>
      <c r="MZ989" s="2"/>
      <c r="NA989" s="2"/>
      <c r="NB989" s="2"/>
      <c r="NC989" s="2"/>
      <c r="ND989" s="2"/>
      <c r="NE989" s="2"/>
      <c r="NF989" s="2"/>
      <c r="NG989" s="2"/>
      <c r="NH989" s="2"/>
      <c r="NI989" s="2"/>
      <c r="NJ989" s="2"/>
      <c r="NK989" s="2"/>
      <c r="NL989" s="2"/>
      <c r="NM989" s="2"/>
      <c r="NN989" s="2"/>
      <c r="NO989" s="2"/>
      <c r="NP989" s="2"/>
      <c r="NQ989" s="2"/>
      <c r="NR989" s="2"/>
      <c r="NS989" s="2"/>
      <c r="NT989" s="2"/>
      <c r="NU989" s="2"/>
      <c r="NV989" s="2"/>
      <c r="NW989" s="2"/>
      <c r="NX989" s="2"/>
      <c r="NY989" s="2"/>
      <c r="NZ989" s="2"/>
      <c r="OA989" s="2"/>
      <c r="OB989" s="2"/>
      <c r="OC989" s="2"/>
      <c r="OD989" s="2"/>
      <c r="OE989" s="2"/>
      <c r="OF989" s="2"/>
      <c r="OG989" s="2"/>
      <c r="OH989" s="2"/>
      <c r="OI989" s="2"/>
      <c r="OJ989" s="2"/>
      <c r="OK989" s="2"/>
      <c r="OL989" s="2"/>
      <c r="OM989" s="2"/>
      <c r="ON989" s="2"/>
      <c r="OO989" s="2"/>
      <c r="OP989" s="2"/>
      <c r="OQ989" s="2"/>
      <c r="OR989" s="2"/>
      <c r="OS989" s="2"/>
      <c r="OT989" s="2"/>
      <c r="OU989" s="2"/>
      <c r="OV989" s="2"/>
      <c r="OW989" s="2"/>
      <c r="OX989" s="2"/>
      <c r="OY989" s="2"/>
      <c r="OZ989" s="2"/>
      <c r="PA989" s="2"/>
      <c r="PB989" s="2"/>
      <c r="PC989" s="2"/>
      <c r="PD989" s="2"/>
      <c r="PE989" s="2"/>
      <c r="PF989" s="2"/>
      <c r="PG989" s="2"/>
      <c r="PH989" s="2"/>
      <c r="PI989" s="2"/>
      <c r="PJ989" s="2"/>
      <c r="PK989" s="2"/>
      <c r="PL989" s="2"/>
      <c r="PM989" s="2"/>
      <c r="PN989" s="2"/>
      <c r="PO989" s="2"/>
      <c r="PP989" s="2"/>
      <c r="PQ989" s="2"/>
      <c r="PR989" s="2"/>
      <c r="PS989" s="2"/>
      <c r="PT989" s="2"/>
      <c r="PU989" s="2"/>
      <c r="PV989" s="2"/>
      <c r="PW989" s="2"/>
      <c r="PX989" s="2"/>
    </row>
    <row r="990" spans="1:440" ht="14.25" customHeight="1">
      <c r="A990" s="2"/>
      <c r="B990" s="166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  <c r="FK990" s="2"/>
      <c r="FL990" s="2"/>
      <c r="FM990" s="2"/>
      <c r="FN990" s="2"/>
      <c r="FO990" s="2"/>
      <c r="FP990" s="2"/>
      <c r="FQ990" s="2"/>
      <c r="FR990" s="2"/>
      <c r="FS990" s="2"/>
      <c r="FT990" s="2"/>
      <c r="FU990" s="2"/>
      <c r="FV990" s="2"/>
      <c r="FW990" s="2"/>
      <c r="FX990" s="2"/>
      <c r="FY990" s="2"/>
      <c r="FZ990" s="2"/>
      <c r="GA990" s="2"/>
      <c r="GB990" s="2"/>
      <c r="GC990" s="2"/>
      <c r="GD990" s="2"/>
      <c r="GE990" s="2"/>
      <c r="GF990" s="2"/>
      <c r="GG990" s="2"/>
      <c r="GH990" s="2"/>
      <c r="GI990" s="2"/>
      <c r="GJ990" s="2"/>
      <c r="GK990" s="2"/>
      <c r="GL990" s="2"/>
      <c r="GM990" s="2"/>
      <c r="GN990" s="2"/>
      <c r="GO990" s="2"/>
      <c r="GP990" s="2"/>
      <c r="GQ990" s="2"/>
      <c r="GR990" s="2"/>
      <c r="GS990" s="2"/>
      <c r="GT990" s="2"/>
      <c r="GU990" s="2"/>
      <c r="GV990" s="2"/>
      <c r="GW990" s="2"/>
      <c r="GX990" s="2"/>
      <c r="GY990" s="2"/>
      <c r="GZ990" s="2"/>
      <c r="HA990" s="2"/>
      <c r="HB990" s="2"/>
      <c r="HC990" s="2"/>
      <c r="HD990" s="2"/>
      <c r="HE990" s="2"/>
      <c r="HF990" s="2"/>
      <c r="HG990" s="2"/>
      <c r="HH990" s="2"/>
      <c r="HI990" s="2"/>
      <c r="HJ990" s="2"/>
      <c r="HK990" s="2"/>
      <c r="HL990" s="2"/>
      <c r="HM990" s="2"/>
      <c r="HN990" s="2"/>
      <c r="HO990" s="2"/>
      <c r="HP990" s="2"/>
      <c r="HR990" s="2"/>
      <c r="HS990" s="2"/>
      <c r="HT990" s="2"/>
      <c r="HU990" s="2"/>
      <c r="HV990" s="2"/>
      <c r="HW990" s="2"/>
      <c r="HX990" s="2"/>
      <c r="HY990" s="2"/>
      <c r="HZ990" s="2"/>
      <c r="IA990" s="2"/>
      <c r="IB990" s="2"/>
      <c r="IC990" s="2"/>
      <c r="ID990" s="2"/>
      <c r="IE990" s="2"/>
      <c r="IF990" s="2"/>
      <c r="IG990" s="2"/>
      <c r="IH990" s="2"/>
      <c r="II990" s="2"/>
      <c r="IJ990" s="2"/>
      <c r="IK990" s="2"/>
      <c r="IL990" s="2"/>
      <c r="IM990" s="2"/>
      <c r="IN990" s="2"/>
      <c r="IO990" s="2"/>
      <c r="IP990" s="2"/>
      <c r="IQ990" s="2"/>
      <c r="IR990" s="2"/>
      <c r="IS990" s="2"/>
      <c r="IT990" s="2"/>
      <c r="IU990" s="2"/>
      <c r="IV990" s="2"/>
      <c r="IW990" s="2"/>
      <c r="IX990" s="2"/>
      <c r="IY990" s="2"/>
      <c r="IZ990" s="2"/>
      <c r="JA990" s="2"/>
      <c r="JB990" s="2"/>
      <c r="JC990" s="2"/>
      <c r="JD990" s="2"/>
      <c r="JE990" s="2"/>
      <c r="JF990" s="2"/>
      <c r="JG990" s="2"/>
      <c r="JH990" s="2"/>
      <c r="JI990" s="2"/>
      <c r="JJ990" s="2"/>
      <c r="JK990" s="2"/>
      <c r="JL990" s="2"/>
      <c r="JM990" s="2"/>
      <c r="JN990" s="2"/>
      <c r="JO990" s="2"/>
      <c r="JP990" s="2"/>
      <c r="JQ990" s="2"/>
      <c r="JR990" s="2"/>
      <c r="JS990" s="2"/>
      <c r="JT990" s="2"/>
      <c r="JU990" s="2"/>
      <c r="JV990" s="2"/>
      <c r="JW990" s="2"/>
      <c r="JX990" s="2"/>
      <c r="JY990" s="2"/>
      <c r="JZ990" s="2"/>
      <c r="KA990" s="2"/>
      <c r="KB990" s="2"/>
      <c r="KC990" s="2"/>
      <c r="KD990" s="2"/>
      <c r="KE990" s="2"/>
      <c r="KF990" s="2"/>
      <c r="KG990" s="2"/>
      <c r="KH990" s="2"/>
      <c r="KI990" s="2"/>
      <c r="KJ990" s="2"/>
      <c r="KL990" s="2"/>
      <c r="KM990" s="2"/>
      <c r="KN990" s="2"/>
      <c r="KO990" s="2"/>
      <c r="KP990" s="2"/>
      <c r="KQ990" s="2"/>
      <c r="KR990" s="2"/>
      <c r="KS990" s="2"/>
      <c r="KT990" s="2"/>
      <c r="KU990" s="2"/>
      <c r="KV990" s="2"/>
      <c r="KW990" s="2"/>
      <c r="KX990" s="2"/>
      <c r="KY990" s="2"/>
      <c r="KZ990" s="2"/>
      <c r="LA990" s="2"/>
      <c r="LB990" s="2"/>
      <c r="LC990" s="2"/>
      <c r="LD990" s="2"/>
      <c r="LE990" s="2"/>
      <c r="LF990" s="2"/>
      <c r="LG990" s="2"/>
      <c r="LH990" s="2"/>
      <c r="LI990" s="2"/>
      <c r="LJ990" s="2"/>
      <c r="LK990" s="2"/>
      <c r="LL990" s="2"/>
      <c r="LM990" s="2"/>
      <c r="LN990" s="2"/>
      <c r="LO990" s="2"/>
      <c r="LP990" s="2"/>
      <c r="LQ990" s="2"/>
      <c r="LR990" s="2"/>
      <c r="LS990" s="2"/>
      <c r="LT990" s="2"/>
      <c r="LU990" s="2"/>
      <c r="LV990" s="2"/>
      <c r="LW990" s="2"/>
      <c r="LX990" s="2"/>
      <c r="LY990" s="2"/>
      <c r="LZ990" s="2"/>
      <c r="MA990" s="2"/>
      <c r="MB990" s="2"/>
      <c r="MC990" s="2"/>
      <c r="MD990" s="2"/>
      <c r="ME990" s="2"/>
      <c r="MF990" s="2"/>
      <c r="MG990" s="2"/>
      <c r="MH990" s="2"/>
      <c r="MI990" s="2"/>
      <c r="MJ990" s="2"/>
      <c r="MK990" s="2"/>
      <c r="ML990" s="2"/>
      <c r="MM990" s="2"/>
      <c r="MN990" s="2"/>
      <c r="MO990" s="2"/>
      <c r="MP990" s="2"/>
      <c r="MQ990" s="2"/>
      <c r="MR990" s="2"/>
      <c r="MS990" s="2"/>
      <c r="MT990" s="2"/>
      <c r="MU990" s="2"/>
      <c r="MV990" s="2"/>
      <c r="MW990" s="2"/>
      <c r="MX990" s="2"/>
      <c r="MY990" s="2"/>
      <c r="MZ990" s="2"/>
      <c r="NA990" s="2"/>
      <c r="NB990" s="2"/>
      <c r="NC990" s="2"/>
      <c r="ND990" s="2"/>
      <c r="NE990" s="2"/>
      <c r="NF990" s="2"/>
      <c r="NG990" s="2"/>
      <c r="NH990" s="2"/>
      <c r="NI990" s="2"/>
      <c r="NJ990" s="2"/>
      <c r="NK990" s="2"/>
      <c r="NL990" s="2"/>
      <c r="NM990" s="2"/>
      <c r="NN990" s="2"/>
      <c r="NO990" s="2"/>
      <c r="NP990" s="2"/>
      <c r="NQ990" s="2"/>
      <c r="NR990" s="2"/>
      <c r="NS990" s="2"/>
      <c r="NT990" s="2"/>
      <c r="NU990" s="2"/>
      <c r="NV990" s="2"/>
      <c r="NW990" s="2"/>
      <c r="NX990" s="2"/>
      <c r="NY990" s="2"/>
      <c r="NZ990" s="2"/>
      <c r="OA990" s="2"/>
      <c r="OB990" s="2"/>
      <c r="OC990" s="2"/>
      <c r="OD990" s="2"/>
      <c r="OE990" s="2"/>
      <c r="OF990" s="2"/>
      <c r="OG990" s="2"/>
      <c r="OH990" s="2"/>
      <c r="OI990" s="2"/>
      <c r="OJ990" s="2"/>
      <c r="OK990" s="2"/>
      <c r="OL990" s="2"/>
      <c r="OM990" s="2"/>
      <c r="ON990" s="2"/>
      <c r="OO990" s="2"/>
      <c r="OP990" s="2"/>
      <c r="OQ990" s="2"/>
      <c r="OR990" s="2"/>
      <c r="OS990" s="2"/>
      <c r="OT990" s="2"/>
      <c r="OU990" s="2"/>
      <c r="OV990" s="2"/>
      <c r="OW990" s="2"/>
      <c r="OX990" s="2"/>
      <c r="OY990" s="2"/>
      <c r="OZ990" s="2"/>
      <c r="PA990" s="2"/>
      <c r="PB990" s="2"/>
      <c r="PC990" s="2"/>
      <c r="PD990" s="2"/>
      <c r="PE990" s="2"/>
      <c r="PF990" s="2"/>
      <c r="PG990" s="2"/>
      <c r="PH990" s="2"/>
      <c r="PI990" s="2"/>
      <c r="PJ990" s="2"/>
      <c r="PK990" s="2"/>
      <c r="PL990" s="2"/>
      <c r="PM990" s="2"/>
      <c r="PN990" s="2"/>
      <c r="PO990" s="2"/>
      <c r="PP990" s="2"/>
      <c r="PQ990" s="2"/>
      <c r="PR990" s="2"/>
      <c r="PS990" s="2"/>
      <c r="PT990" s="2"/>
      <c r="PU990" s="2"/>
      <c r="PV990" s="2"/>
      <c r="PW990" s="2"/>
      <c r="PX990" s="2"/>
    </row>
    <row r="991" spans="1:440" ht="14.25" customHeight="1">
      <c r="A991" s="2"/>
      <c r="B991" s="166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2"/>
      <c r="FN991" s="2"/>
      <c r="FO991" s="2"/>
      <c r="FP991" s="2"/>
      <c r="FQ991" s="2"/>
      <c r="FR991" s="2"/>
      <c r="FS991" s="2"/>
      <c r="FT991" s="2"/>
      <c r="FU991" s="2"/>
      <c r="FV991" s="2"/>
      <c r="FW991" s="2"/>
      <c r="FX991" s="2"/>
      <c r="FY991" s="2"/>
      <c r="FZ991" s="2"/>
      <c r="GA991" s="2"/>
      <c r="GB991" s="2"/>
      <c r="GC991" s="2"/>
      <c r="GD991" s="2"/>
      <c r="GE991" s="2"/>
      <c r="GF991" s="2"/>
      <c r="GG991" s="2"/>
      <c r="GH991" s="2"/>
      <c r="GI991" s="2"/>
      <c r="GJ991" s="2"/>
      <c r="GK991" s="2"/>
      <c r="GL991" s="2"/>
      <c r="GM991" s="2"/>
      <c r="GN991" s="2"/>
      <c r="GO991" s="2"/>
      <c r="GP991" s="2"/>
      <c r="GQ991" s="2"/>
      <c r="GR991" s="2"/>
      <c r="GS991" s="2"/>
      <c r="GT991" s="2"/>
      <c r="GU991" s="2"/>
      <c r="GV991" s="2"/>
      <c r="GW991" s="2"/>
      <c r="GX991" s="2"/>
      <c r="GY991" s="2"/>
      <c r="GZ991" s="2"/>
      <c r="HA991" s="2"/>
      <c r="HB991" s="2"/>
      <c r="HC991" s="2"/>
      <c r="HD991" s="2"/>
      <c r="HE991" s="2"/>
      <c r="HF991" s="2"/>
      <c r="HG991" s="2"/>
      <c r="HH991" s="2"/>
      <c r="HI991" s="2"/>
      <c r="HJ991" s="2"/>
      <c r="HK991" s="2"/>
      <c r="HL991" s="2"/>
      <c r="HM991" s="2"/>
      <c r="HN991" s="2"/>
      <c r="HO991" s="2"/>
      <c r="HP991" s="2"/>
      <c r="HR991" s="2"/>
      <c r="HS991" s="2"/>
      <c r="HT991" s="2"/>
      <c r="HU991" s="2"/>
      <c r="HV991" s="2"/>
      <c r="HW991" s="2"/>
      <c r="HX991" s="2"/>
      <c r="HY991" s="2"/>
      <c r="HZ991" s="2"/>
      <c r="IA991" s="2"/>
      <c r="IB991" s="2"/>
      <c r="IC991" s="2"/>
      <c r="ID991" s="2"/>
      <c r="IE991" s="2"/>
      <c r="IF991" s="2"/>
      <c r="IG991" s="2"/>
      <c r="IH991" s="2"/>
      <c r="II991" s="2"/>
      <c r="IJ991" s="2"/>
      <c r="IK991" s="2"/>
      <c r="IL991" s="2"/>
      <c r="IM991" s="2"/>
      <c r="IN991" s="2"/>
      <c r="IO991" s="2"/>
      <c r="IP991" s="2"/>
      <c r="IQ991" s="2"/>
      <c r="IR991" s="2"/>
      <c r="IS991" s="2"/>
      <c r="IT991" s="2"/>
      <c r="IU991" s="2"/>
      <c r="IV991" s="2"/>
      <c r="IW991" s="2"/>
      <c r="IX991" s="2"/>
      <c r="IY991" s="2"/>
      <c r="IZ991" s="2"/>
      <c r="JA991" s="2"/>
      <c r="JB991" s="2"/>
      <c r="JC991" s="2"/>
      <c r="JD991" s="2"/>
      <c r="JE991" s="2"/>
      <c r="JF991" s="2"/>
      <c r="JG991" s="2"/>
      <c r="JH991" s="2"/>
      <c r="JI991" s="2"/>
      <c r="JJ991" s="2"/>
      <c r="JK991" s="2"/>
      <c r="JL991" s="2"/>
      <c r="JM991" s="2"/>
      <c r="JN991" s="2"/>
      <c r="JO991" s="2"/>
      <c r="JP991" s="2"/>
      <c r="JQ991" s="2"/>
      <c r="JR991" s="2"/>
      <c r="JS991" s="2"/>
      <c r="JT991" s="2"/>
      <c r="JU991" s="2"/>
      <c r="JV991" s="2"/>
      <c r="JW991" s="2"/>
      <c r="JX991" s="2"/>
      <c r="JY991" s="2"/>
      <c r="JZ991" s="2"/>
      <c r="KA991" s="2"/>
      <c r="KB991" s="2"/>
      <c r="KC991" s="2"/>
      <c r="KD991" s="2"/>
      <c r="KE991" s="2"/>
      <c r="KF991" s="2"/>
      <c r="KG991" s="2"/>
      <c r="KH991" s="2"/>
      <c r="KI991" s="2"/>
      <c r="KJ991" s="2"/>
      <c r="KL991" s="2"/>
      <c r="KM991" s="2"/>
      <c r="KN991" s="2"/>
      <c r="KO991" s="2"/>
      <c r="KP991" s="2"/>
      <c r="KQ991" s="2"/>
      <c r="KR991" s="2"/>
      <c r="KS991" s="2"/>
      <c r="KT991" s="2"/>
      <c r="KU991" s="2"/>
      <c r="KV991" s="2"/>
      <c r="KW991" s="2"/>
      <c r="KX991" s="2"/>
      <c r="KY991" s="2"/>
      <c r="KZ991" s="2"/>
      <c r="LA991" s="2"/>
      <c r="LB991" s="2"/>
      <c r="LC991" s="2"/>
      <c r="LD991" s="2"/>
      <c r="LE991" s="2"/>
      <c r="LF991" s="2"/>
      <c r="LG991" s="2"/>
      <c r="LH991" s="2"/>
      <c r="LI991" s="2"/>
      <c r="LJ991" s="2"/>
      <c r="LK991" s="2"/>
      <c r="LL991" s="2"/>
      <c r="LM991" s="2"/>
      <c r="LN991" s="2"/>
      <c r="LO991" s="2"/>
      <c r="LP991" s="2"/>
      <c r="LQ991" s="2"/>
      <c r="LR991" s="2"/>
      <c r="LS991" s="2"/>
      <c r="LT991" s="2"/>
      <c r="LU991" s="2"/>
      <c r="LV991" s="2"/>
      <c r="LW991" s="2"/>
      <c r="LX991" s="2"/>
      <c r="LY991" s="2"/>
      <c r="LZ991" s="2"/>
      <c r="MA991" s="2"/>
      <c r="MB991" s="2"/>
      <c r="MC991" s="2"/>
      <c r="MD991" s="2"/>
      <c r="ME991" s="2"/>
      <c r="MF991" s="2"/>
      <c r="MG991" s="2"/>
      <c r="MH991" s="2"/>
      <c r="MI991" s="2"/>
      <c r="MJ991" s="2"/>
      <c r="MK991" s="2"/>
      <c r="ML991" s="2"/>
      <c r="MM991" s="2"/>
      <c r="MN991" s="2"/>
      <c r="MO991" s="2"/>
      <c r="MP991" s="2"/>
      <c r="MQ991" s="2"/>
      <c r="MR991" s="2"/>
      <c r="MS991" s="2"/>
      <c r="MT991" s="2"/>
      <c r="MU991" s="2"/>
      <c r="MV991" s="2"/>
      <c r="MW991" s="2"/>
      <c r="MX991" s="2"/>
      <c r="MY991" s="2"/>
      <c r="MZ991" s="2"/>
      <c r="NA991" s="2"/>
      <c r="NB991" s="2"/>
      <c r="NC991" s="2"/>
      <c r="ND991" s="2"/>
      <c r="NE991" s="2"/>
      <c r="NF991" s="2"/>
      <c r="NG991" s="2"/>
      <c r="NH991" s="2"/>
      <c r="NI991" s="2"/>
      <c r="NJ991" s="2"/>
      <c r="NK991" s="2"/>
      <c r="NL991" s="2"/>
      <c r="NM991" s="2"/>
      <c r="NN991" s="2"/>
      <c r="NO991" s="2"/>
      <c r="NP991" s="2"/>
      <c r="NQ991" s="2"/>
      <c r="NR991" s="2"/>
      <c r="NS991" s="2"/>
      <c r="NT991" s="2"/>
      <c r="NU991" s="2"/>
      <c r="NV991" s="2"/>
      <c r="NW991" s="2"/>
      <c r="NX991" s="2"/>
      <c r="NY991" s="2"/>
      <c r="NZ991" s="2"/>
      <c r="OA991" s="2"/>
      <c r="OB991" s="2"/>
      <c r="OC991" s="2"/>
      <c r="OD991" s="2"/>
      <c r="OE991" s="2"/>
      <c r="OF991" s="2"/>
      <c r="OG991" s="2"/>
      <c r="OH991" s="2"/>
      <c r="OI991" s="2"/>
      <c r="OJ991" s="2"/>
      <c r="OK991" s="2"/>
      <c r="OL991" s="2"/>
      <c r="OM991" s="2"/>
      <c r="ON991" s="2"/>
      <c r="OO991" s="2"/>
      <c r="OP991" s="2"/>
      <c r="OQ991" s="2"/>
      <c r="OR991" s="2"/>
      <c r="OS991" s="2"/>
      <c r="OT991" s="2"/>
      <c r="OU991" s="2"/>
      <c r="OV991" s="2"/>
      <c r="OW991" s="2"/>
      <c r="OX991" s="2"/>
      <c r="OY991" s="2"/>
      <c r="OZ991" s="2"/>
      <c r="PA991" s="2"/>
      <c r="PB991" s="2"/>
      <c r="PC991" s="2"/>
      <c r="PD991" s="2"/>
      <c r="PE991" s="2"/>
      <c r="PF991" s="2"/>
      <c r="PG991" s="2"/>
      <c r="PH991" s="2"/>
      <c r="PI991" s="2"/>
      <c r="PJ991" s="2"/>
      <c r="PK991" s="2"/>
      <c r="PL991" s="2"/>
      <c r="PM991" s="2"/>
      <c r="PN991" s="2"/>
      <c r="PO991" s="2"/>
      <c r="PP991" s="2"/>
      <c r="PQ991" s="2"/>
      <c r="PR991" s="2"/>
      <c r="PS991" s="2"/>
      <c r="PT991" s="2"/>
      <c r="PU991" s="2"/>
      <c r="PV991" s="2"/>
      <c r="PW991" s="2"/>
      <c r="PX991" s="2"/>
    </row>
    <row r="992" spans="1:440" ht="14.25" customHeight="1">
      <c r="A992" s="2"/>
      <c r="B992" s="166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  <c r="FK992" s="2"/>
      <c r="FL992" s="2"/>
      <c r="FM992" s="2"/>
      <c r="FN992" s="2"/>
      <c r="FO992" s="2"/>
      <c r="FP992" s="2"/>
      <c r="FQ992" s="2"/>
      <c r="FR992" s="2"/>
      <c r="FS992" s="2"/>
      <c r="FT992" s="2"/>
      <c r="FU992" s="2"/>
      <c r="FV992" s="2"/>
      <c r="FW992" s="2"/>
      <c r="FX992" s="2"/>
      <c r="FY992" s="2"/>
      <c r="FZ992" s="2"/>
      <c r="GA992" s="2"/>
      <c r="GB992" s="2"/>
      <c r="GC992" s="2"/>
      <c r="GD992" s="2"/>
      <c r="GE992" s="2"/>
      <c r="GF992" s="2"/>
      <c r="GG992" s="2"/>
      <c r="GH992" s="2"/>
      <c r="GI992" s="2"/>
      <c r="GJ992" s="2"/>
      <c r="GK992" s="2"/>
      <c r="GL992" s="2"/>
      <c r="GM992" s="2"/>
      <c r="GN992" s="2"/>
      <c r="GO992" s="2"/>
      <c r="GP992" s="2"/>
      <c r="GQ992" s="2"/>
      <c r="GR992" s="2"/>
      <c r="GS992" s="2"/>
      <c r="GT992" s="2"/>
      <c r="GU992" s="2"/>
      <c r="GV992" s="2"/>
      <c r="GW992" s="2"/>
      <c r="GX992" s="2"/>
      <c r="GY992" s="2"/>
      <c r="GZ992" s="2"/>
      <c r="HA992" s="2"/>
      <c r="HB992" s="2"/>
      <c r="HC992" s="2"/>
      <c r="HD992" s="2"/>
      <c r="HE992" s="2"/>
      <c r="HF992" s="2"/>
      <c r="HG992" s="2"/>
      <c r="HH992" s="2"/>
      <c r="HI992" s="2"/>
      <c r="HJ992" s="2"/>
      <c r="HK992" s="2"/>
      <c r="HL992" s="2"/>
      <c r="HM992" s="2"/>
      <c r="HN992" s="2"/>
      <c r="HO992" s="2"/>
      <c r="HP992" s="2"/>
      <c r="HR992" s="2"/>
      <c r="HS992" s="2"/>
      <c r="HT992" s="2"/>
      <c r="HU992" s="2"/>
      <c r="HV992" s="2"/>
      <c r="HW992" s="2"/>
      <c r="HX992" s="2"/>
      <c r="HY992" s="2"/>
      <c r="HZ992" s="2"/>
      <c r="IA992" s="2"/>
      <c r="IB992" s="2"/>
      <c r="IC992" s="2"/>
      <c r="ID992" s="2"/>
      <c r="IE992" s="2"/>
      <c r="IF992" s="2"/>
      <c r="IG992" s="2"/>
      <c r="IH992" s="2"/>
      <c r="II992" s="2"/>
      <c r="IJ992" s="2"/>
      <c r="IK992" s="2"/>
      <c r="IL992" s="2"/>
      <c r="IM992" s="2"/>
      <c r="IN992" s="2"/>
      <c r="IO992" s="2"/>
      <c r="IP992" s="2"/>
      <c r="IQ992" s="2"/>
      <c r="IR992" s="2"/>
      <c r="IS992" s="2"/>
      <c r="IT992" s="2"/>
      <c r="IU992" s="2"/>
      <c r="IV992" s="2"/>
      <c r="IW992" s="2"/>
      <c r="IX992" s="2"/>
      <c r="IY992" s="2"/>
      <c r="IZ992" s="2"/>
      <c r="JA992" s="2"/>
      <c r="JB992" s="2"/>
      <c r="JC992" s="2"/>
      <c r="JD992" s="2"/>
      <c r="JE992" s="2"/>
      <c r="JF992" s="2"/>
      <c r="JG992" s="2"/>
      <c r="JH992" s="2"/>
      <c r="JI992" s="2"/>
      <c r="JJ992" s="2"/>
      <c r="JK992" s="2"/>
      <c r="JL992" s="2"/>
      <c r="JM992" s="2"/>
      <c r="JN992" s="2"/>
      <c r="JO992" s="2"/>
      <c r="JP992" s="2"/>
      <c r="JQ992" s="2"/>
      <c r="JR992" s="2"/>
      <c r="JS992" s="2"/>
      <c r="JT992" s="2"/>
      <c r="JU992" s="2"/>
      <c r="JV992" s="2"/>
      <c r="JW992" s="2"/>
      <c r="JX992" s="2"/>
      <c r="JY992" s="2"/>
      <c r="JZ992" s="2"/>
      <c r="KA992" s="2"/>
      <c r="KB992" s="2"/>
      <c r="KC992" s="2"/>
      <c r="KD992" s="2"/>
      <c r="KE992" s="2"/>
      <c r="KF992" s="2"/>
      <c r="KG992" s="2"/>
      <c r="KH992" s="2"/>
      <c r="KI992" s="2"/>
      <c r="KJ992" s="2"/>
      <c r="KL992" s="2"/>
      <c r="KM992" s="2"/>
      <c r="KN992" s="2"/>
      <c r="KO992" s="2"/>
      <c r="KP992" s="2"/>
      <c r="KQ992" s="2"/>
      <c r="KR992" s="2"/>
      <c r="KS992" s="2"/>
      <c r="KT992" s="2"/>
      <c r="KU992" s="2"/>
      <c r="KV992" s="2"/>
      <c r="KW992" s="2"/>
      <c r="KX992" s="2"/>
      <c r="KY992" s="2"/>
      <c r="KZ992" s="2"/>
      <c r="LA992" s="2"/>
      <c r="LB992" s="2"/>
      <c r="LC992" s="2"/>
      <c r="LD992" s="2"/>
      <c r="LE992" s="2"/>
      <c r="LF992" s="2"/>
      <c r="LG992" s="2"/>
      <c r="LH992" s="2"/>
      <c r="LI992" s="2"/>
      <c r="LJ992" s="2"/>
      <c r="LK992" s="2"/>
      <c r="LL992" s="2"/>
      <c r="LM992" s="2"/>
      <c r="LN992" s="2"/>
      <c r="LO992" s="2"/>
      <c r="LP992" s="2"/>
      <c r="LQ992" s="2"/>
      <c r="LR992" s="2"/>
      <c r="LS992" s="2"/>
      <c r="LT992" s="2"/>
      <c r="LU992" s="2"/>
      <c r="LV992" s="2"/>
      <c r="LW992" s="2"/>
      <c r="LX992" s="2"/>
      <c r="LY992" s="2"/>
      <c r="LZ992" s="2"/>
      <c r="MA992" s="2"/>
      <c r="MB992" s="2"/>
      <c r="MC992" s="2"/>
      <c r="MD992" s="2"/>
      <c r="ME992" s="2"/>
      <c r="MF992" s="2"/>
      <c r="MG992" s="2"/>
      <c r="MH992" s="2"/>
      <c r="MI992" s="2"/>
      <c r="MJ992" s="2"/>
      <c r="MK992" s="2"/>
      <c r="ML992" s="2"/>
      <c r="MM992" s="2"/>
      <c r="MN992" s="2"/>
      <c r="MO992" s="2"/>
      <c r="MP992" s="2"/>
      <c r="MQ992" s="2"/>
      <c r="MR992" s="2"/>
      <c r="MS992" s="2"/>
      <c r="MT992" s="2"/>
      <c r="MU992" s="2"/>
      <c r="MV992" s="2"/>
      <c r="MW992" s="2"/>
      <c r="MX992" s="2"/>
      <c r="MY992" s="2"/>
      <c r="MZ992" s="2"/>
      <c r="NA992" s="2"/>
      <c r="NB992" s="2"/>
      <c r="NC992" s="2"/>
      <c r="ND992" s="2"/>
      <c r="NE992" s="2"/>
      <c r="NF992" s="2"/>
      <c r="NG992" s="2"/>
      <c r="NH992" s="2"/>
      <c r="NI992" s="2"/>
      <c r="NJ992" s="2"/>
      <c r="NK992" s="2"/>
      <c r="NL992" s="2"/>
      <c r="NM992" s="2"/>
      <c r="NN992" s="2"/>
      <c r="NO992" s="2"/>
      <c r="NP992" s="2"/>
      <c r="NQ992" s="2"/>
      <c r="NR992" s="2"/>
      <c r="NS992" s="2"/>
      <c r="NT992" s="2"/>
      <c r="NU992" s="2"/>
      <c r="NV992" s="2"/>
      <c r="NW992" s="2"/>
      <c r="NX992" s="2"/>
      <c r="NY992" s="2"/>
      <c r="NZ992" s="2"/>
      <c r="OA992" s="2"/>
      <c r="OB992" s="2"/>
      <c r="OC992" s="2"/>
      <c r="OD992" s="2"/>
      <c r="OE992" s="2"/>
      <c r="OF992" s="2"/>
      <c r="OG992" s="2"/>
      <c r="OH992" s="2"/>
      <c r="OI992" s="2"/>
      <c r="OJ992" s="2"/>
      <c r="OK992" s="2"/>
      <c r="OL992" s="2"/>
      <c r="OM992" s="2"/>
      <c r="ON992" s="2"/>
      <c r="OO992" s="2"/>
      <c r="OP992" s="2"/>
      <c r="OQ992" s="2"/>
      <c r="OR992" s="2"/>
      <c r="OS992" s="2"/>
      <c r="OT992" s="2"/>
      <c r="OU992" s="2"/>
      <c r="OV992" s="2"/>
      <c r="OW992" s="2"/>
      <c r="OX992" s="2"/>
      <c r="OY992" s="2"/>
      <c r="OZ992" s="2"/>
      <c r="PA992" s="2"/>
      <c r="PB992" s="2"/>
      <c r="PC992" s="2"/>
      <c r="PD992" s="2"/>
      <c r="PE992" s="2"/>
      <c r="PF992" s="2"/>
      <c r="PG992" s="2"/>
      <c r="PH992" s="2"/>
      <c r="PI992" s="2"/>
      <c r="PJ992" s="2"/>
      <c r="PK992" s="2"/>
      <c r="PL992" s="2"/>
      <c r="PM992" s="2"/>
      <c r="PN992" s="2"/>
      <c r="PO992" s="2"/>
      <c r="PP992" s="2"/>
      <c r="PQ992" s="2"/>
      <c r="PR992" s="2"/>
      <c r="PS992" s="2"/>
      <c r="PT992" s="2"/>
      <c r="PU992" s="2"/>
      <c r="PV992" s="2"/>
      <c r="PW992" s="2"/>
      <c r="PX992" s="2"/>
    </row>
    <row r="993" spans="1:440" ht="14.25" customHeight="1">
      <c r="A993" s="2"/>
      <c r="B993" s="166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  <c r="FK993" s="2"/>
      <c r="FL993" s="2"/>
      <c r="FM993" s="2"/>
      <c r="FN993" s="2"/>
      <c r="FO993" s="2"/>
      <c r="FP993" s="2"/>
      <c r="FQ993" s="2"/>
      <c r="FR993" s="2"/>
      <c r="FS993" s="2"/>
      <c r="FT993" s="2"/>
      <c r="FU993" s="2"/>
      <c r="FV993" s="2"/>
      <c r="FW993" s="2"/>
      <c r="FX993" s="2"/>
      <c r="FY993" s="2"/>
      <c r="FZ993" s="2"/>
      <c r="GA993" s="2"/>
      <c r="GB993" s="2"/>
      <c r="GC993" s="2"/>
      <c r="GD993" s="2"/>
      <c r="GE993" s="2"/>
      <c r="GF993" s="2"/>
      <c r="GG993" s="2"/>
      <c r="GH993" s="2"/>
      <c r="GI993" s="2"/>
      <c r="GJ993" s="2"/>
      <c r="GK993" s="2"/>
      <c r="GL993" s="2"/>
      <c r="GM993" s="2"/>
      <c r="GN993" s="2"/>
      <c r="GO993" s="2"/>
      <c r="GP993" s="2"/>
      <c r="GQ993" s="2"/>
      <c r="GR993" s="2"/>
      <c r="GS993" s="2"/>
      <c r="GT993" s="2"/>
      <c r="GU993" s="2"/>
      <c r="GV993" s="2"/>
      <c r="GW993" s="2"/>
      <c r="GX993" s="2"/>
      <c r="GY993" s="2"/>
      <c r="GZ993" s="2"/>
      <c r="HA993" s="2"/>
      <c r="HB993" s="2"/>
      <c r="HC993" s="2"/>
      <c r="HD993" s="2"/>
      <c r="HE993" s="2"/>
      <c r="HF993" s="2"/>
      <c r="HG993" s="2"/>
      <c r="HH993" s="2"/>
      <c r="HI993" s="2"/>
      <c r="HJ993" s="2"/>
      <c r="HK993" s="2"/>
      <c r="HL993" s="2"/>
      <c r="HM993" s="2"/>
      <c r="HN993" s="2"/>
      <c r="HO993" s="2"/>
      <c r="HP993" s="2"/>
      <c r="HR993" s="2"/>
      <c r="HS993" s="2"/>
      <c r="HT993" s="2"/>
      <c r="HU993" s="2"/>
      <c r="HV993" s="2"/>
      <c r="HW993" s="2"/>
      <c r="HX993" s="2"/>
      <c r="HY993" s="2"/>
      <c r="HZ993" s="2"/>
      <c r="IA993" s="2"/>
      <c r="IB993" s="2"/>
      <c r="IC993" s="2"/>
      <c r="ID993" s="2"/>
      <c r="IE993" s="2"/>
      <c r="IF993" s="2"/>
      <c r="IG993" s="2"/>
      <c r="IH993" s="2"/>
      <c r="II993" s="2"/>
      <c r="IJ993" s="2"/>
      <c r="IK993" s="2"/>
      <c r="IL993" s="2"/>
      <c r="IM993" s="2"/>
      <c r="IN993" s="2"/>
      <c r="IO993" s="2"/>
      <c r="IP993" s="2"/>
      <c r="IQ993" s="2"/>
      <c r="IR993" s="2"/>
      <c r="IS993" s="2"/>
      <c r="IT993" s="2"/>
      <c r="IU993" s="2"/>
      <c r="IV993" s="2"/>
      <c r="IW993" s="2"/>
      <c r="IX993" s="2"/>
      <c r="IY993" s="2"/>
      <c r="IZ993" s="2"/>
      <c r="JA993" s="2"/>
      <c r="JB993" s="2"/>
      <c r="JC993" s="2"/>
      <c r="JD993" s="2"/>
      <c r="JE993" s="2"/>
      <c r="JF993" s="2"/>
      <c r="JG993" s="2"/>
      <c r="JH993" s="2"/>
      <c r="JI993" s="2"/>
      <c r="JJ993" s="2"/>
      <c r="JK993" s="2"/>
      <c r="JL993" s="2"/>
      <c r="JM993" s="2"/>
      <c r="JN993" s="2"/>
      <c r="JO993" s="2"/>
      <c r="JP993" s="2"/>
      <c r="JQ993" s="2"/>
      <c r="JR993" s="2"/>
      <c r="JS993" s="2"/>
      <c r="JT993" s="2"/>
      <c r="JU993" s="2"/>
      <c r="JV993" s="2"/>
      <c r="JW993" s="2"/>
      <c r="JX993" s="2"/>
      <c r="JY993" s="2"/>
      <c r="JZ993" s="2"/>
      <c r="KA993" s="2"/>
      <c r="KB993" s="2"/>
      <c r="KC993" s="2"/>
      <c r="KD993" s="2"/>
      <c r="KE993" s="2"/>
      <c r="KF993" s="2"/>
      <c r="KG993" s="2"/>
      <c r="KH993" s="2"/>
      <c r="KI993" s="2"/>
      <c r="KJ993" s="2"/>
      <c r="KL993" s="2"/>
      <c r="KM993" s="2"/>
      <c r="KN993" s="2"/>
      <c r="KO993" s="2"/>
      <c r="KP993" s="2"/>
      <c r="KQ993" s="2"/>
      <c r="KR993" s="2"/>
      <c r="KS993" s="2"/>
      <c r="KT993" s="2"/>
      <c r="KU993" s="2"/>
      <c r="KV993" s="2"/>
      <c r="KW993" s="2"/>
      <c r="KX993" s="2"/>
      <c r="KY993" s="2"/>
      <c r="KZ993" s="2"/>
      <c r="LA993" s="2"/>
      <c r="LB993" s="2"/>
      <c r="LC993" s="2"/>
      <c r="LD993" s="2"/>
      <c r="LE993" s="2"/>
      <c r="LF993" s="2"/>
      <c r="LG993" s="2"/>
      <c r="LH993" s="2"/>
      <c r="LI993" s="2"/>
      <c r="LJ993" s="2"/>
      <c r="LK993" s="2"/>
      <c r="LL993" s="2"/>
      <c r="LM993" s="2"/>
      <c r="LN993" s="2"/>
      <c r="LO993" s="2"/>
      <c r="LP993" s="2"/>
      <c r="LQ993" s="2"/>
      <c r="LR993" s="2"/>
      <c r="LS993" s="2"/>
      <c r="LT993" s="2"/>
      <c r="LU993" s="2"/>
      <c r="LV993" s="2"/>
      <c r="LW993" s="2"/>
      <c r="LX993" s="2"/>
      <c r="LY993" s="2"/>
      <c r="LZ993" s="2"/>
      <c r="MA993" s="2"/>
      <c r="MB993" s="2"/>
      <c r="MC993" s="2"/>
      <c r="MD993" s="2"/>
      <c r="ME993" s="2"/>
      <c r="MF993" s="2"/>
      <c r="MG993" s="2"/>
      <c r="MH993" s="2"/>
      <c r="MI993" s="2"/>
      <c r="MJ993" s="2"/>
      <c r="MK993" s="2"/>
      <c r="ML993" s="2"/>
      <c r="MM993" s="2"/>
      <c r="MN993" s="2"/>
      <c r="MO993" s="2"/>
      <c r="MP993" s="2"/>
      <c r="MQ993" s="2"/>
      <c r="MR993" s="2"/>
      <c r="MS993" s="2"/>
      <c r="MT993" s="2"/>
      <c r="MU993" s="2"/>
      <c r="MV993" s="2"/>
      <c r="MW993" s="2"/>
      <c r="MX993" s="2"/>
      <c r="MY993" s="2"/>
      <c r="MZ993" s="2"/>
      <c r="NA993" s="2"/>
      <c r="NB993" s="2"/>
      <c r="NC993" s="2"/>
      <c r="ND993" s="2"/>
      <c r="NE993" s="2"/>
      <c r="NF993" s="2"/>
      <c r="NG993" s="2"/>
      <c r="NH993" s="2"/>
      <c r="NI993" s="2"/>
      <c r="NJ993" s="2"/>
      <c r="NK993" s="2"/>
      <c r="NL993" s="2"/>
      <c r="NM993" s="2"/>
      <c r="NN993" s="2"/>
      <c r="NO993" s="2"/>
      <c r="NP993" s="2"/>
      <c r="NQ993" s="2"/>
      <c r="NR993" s="2"/>
      <c r="NS993" s="2"/>
      <c r="NT993" s="2"/>
      <c r="NU993" s="2"/>
      <c r="NV993" s="2"/>
      <c r="NW993" s="2"/>
      <c r="NX993" s="2"/>
      <c r="NY993" s="2"/>
      <c r="NZ993" s="2"/>
      <c r="OA993" s="2"/>
      <c r="OB993" s="2"/>
      <c r="OC993" s="2"/>
      <c r="OD993" s="2"/>
      <c r="OE993" s="2"/>
      <c r="OF993" s="2"/>
      <c r="OG993" s="2"/>
      <c r="OH993" s="2"/>
      <c r="OI993" s="2"/>
      <c r="OJ993" s="2"/>
      <c r="OK993" s="2"/>
      <c r="OL993" s="2"/>
      <c r="OM993" s="2"/>
      <c r="ON993" s="2"/>
      <c r="OO993" s="2"/>
      <c r="OP993" s="2"/>
      <c r="OQ993" s="2"/>
      <c r="OR993" s="2"/>
      <c r="OS993" s="2"/>
      <c r="OT993" s="2"/>
      <c r="OU993" s="2"/>
      <c r="OV993" s="2"/>
      <c r="OW993" s="2"/>
      <c r="OX993" s="2"/>
      <c r="OY993" s="2"/>
      <c r="OZ993" s="2"/>
      <c r="PA993" s="2"/>
      <c r="PB993" s="2"/>
      <c r="PC993" s="2"/>
      <c r="PD993" s="2"/>
      <c r="PE993" s="2"/>
      <c r="PF993" s="2"/>
      <c r="PG993" s="2"/>
      <c r="PH993" s="2"/>
      <c r="PI993" s="2"/>
      <c r="PJ993" s="2"/>
      <c r="PK993" s="2"/>
      <c r="PL993" s="2"/>
      <c r="PM993" s="2"/>
      <c r="PN993" s="2"/>
      <c r="PO993" s="2"/>
      <c r="PP993" s="2"/>
      <c r="PQ993" s="2"/>
      <c r="PR993" s="2"/>
      <c r="PS993" s="2"/>
      <c r="PT993" s="2"/>
      <c r="PU993" s="2"/>
      <c r="PV993" s="2"/>
      <c r="PW993" s="2"/>
      <c r="PX993" s="2"/>
    </row>
    <row r="994" spans="1:440" ht="14.25" customHeight="1">
      <c r="A994" s="2"/>
      <c r="B994" s="166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2"/>
      <c r="FN994" s="2"/>
      <c r="FO994" s="2"/>
      <c r="FP994" s="2"/>
      <c r="FQ994" s="2"/>
      <c r="FR994" s="2"/>
      <c r="FS994" s="2"/>
      <c r="FT994" s="2"/>
      <c r="FU994" s="2"/>
      <c r="FV994" s="2"/>
      <c r="FW994" s="2"/>
      <c r="FX994" s="2"/>
      <c r="FY994" s="2"/>
      <c r="FZ994" s="2"/>
      <c r="GA994" s="2"/>
      <c r="GB994" s="2"/>
      <c r="GC994" s="2"/>
      <c r="GD994" s="2"/>
      <c r="GE994" s="2"/>
      <c r="GF994" s="2"/>
      <c r="GG994" s="2"/>
      <c r="GH994" s="2"/>
      <c r="GI994" s="2"/>
      <c r="GJ994" s="2"/>
      <c r="GK994" s="2"/>
      <c r="GL994" s="2"/>
      <c r="GM994" s="2"/>
      <c r="GN994" s="2"/>
      <c r="GO994" s="2"/>
      <c r="GP994" s="2"/>
      <c r="GQ994" s="2"/>
      <c r="GR994" s="2"/>
      <c r="GS994" s="2"/>
      <c r="GT994" s="2"/>
      <c r="GU994" s="2"/>
      <c r="GV994" s="2"/>
      <c r="GW994" s="2"/>
      <c r="GX994" s="2"/>
      <c r="GY994" s="2"/>
      <c r="GZ994" s="2"/>
      <c r="HA994" s="2"/>
      <c r="HB994" s="2"/>
      <c r="HC994" s="2"/>
      <c r="HD994" s="2"/>
      <c r="HE994" s="2"/>
      <c r="HF994" s="2"/>
      <c r="HG994" s="2"/>
      <c r="HH994" s="2"/>
      <c r="HI994" s="2"/>
      <c r="HJ994" s="2"/>
      <c r="HK994" s="2"/>
      <c r="HL994" s="2"/>
      <c r="HM994" s="2"/>
      <c r="HN994" s="2"/>
      <c r="HO994" s="2"/>
      <c r="HP994" s="2"/>
      <c r="HR994" s="2"/>
      <c r="HS994" s="2"/>
      <c r="HT994" s="2"/>
      <c r="HU994" s="2"/>
      <c r="HV994" s="2"/>
      <c r="HW994" s="2"/>
      <c r="HX994" s="2"/>
      <c r="HY994" s="2"/>
      <c r="HZ994" s="2"/>
      <c r="IA994" s="2"/>
      <c r="IB994" s="2"/>
      <c r="IC994" s="2"/>
      <c r="ID994" s="2"/>
      <c r="IE994" s="2"/>
      <c r="IF994" s="2"/>
      <c r="IG994" s="2"/>
      <c r="IH994" s="2"/>
      <c r="II994" s="2"/>
      <c r="IJ994" s="2"/>
      <c r="IK994" s="2"/>
      <c r="IL994" s="2"/>
      <c r="IM994" s="2"/>
      <c r="IN994" s="2"/>
      <c r="IO994" s="2"/>
      <c r="IP994" s="2"/>
      <c r="IQ994" s="2"/>
      <c r="IR994" s="2"/>
      <c r="IS994" s="2"/>
      <c r="IT994" s="2"/>
      <c r="IU994" s="2"/>
      <c r="IV994" s="2"/>
      <c r="IW994" s="2"/>
      <c r="IX994" s="2"/>
      <c r="IY994" s="2"/>
      <c r="IZ994" s="2"/>
      <c r="JA994" s="2"/>
      <c r="JB994" s="2"/>
      <c r="JC994" s="2"/>
      <c r="JD994" s="2"/>
      <c r="JE994" s="2"/>
      <c r="JF994" s="2"/>
      <c r="JG994" s="2"/>
      <c r="JH994" s="2"/>
      <c r="JI994" s="2"/>
      <c r="JJ994" s="2"/>
      <c r="JK994" s="2"/>
      <c r="JL994" s="2"/>
      <c r="JM994" s="2"/>
      <c r="JN994" s="2"/>
      <c r="JO994" s="2"/>
      <c r="JP994" s="2"/>
      <c r="JQ994" s="2"/>
      <c r="JR994" s="2"/>
      <c r="JS994" s="2"/>
      <c r="JT994" s="2"/>
      <c r="JU994" s="2"/>
      <c r="JV994" s="2"/>
      <c r="JW994" s="2"/>
      <c r="JX994" s="2"/>
      <c r="JY994" s="2"/>
      <c r="JZ994" s="2"/>
      <c r="KA994" s="2"/>
      <c r="KB994" s="2"/>
      <c r="KC994" s="2"/>
      <c r="KD994" s="2"/>
      <c r="KE994" s="2"/>
      <c r="KF994" s="2"/>
      <c r="KG994" s="2"/>
      <c r="KH994" s="2"/>
      <c r="KI994" s="2"/>
      <c r="KJ994" s="2"/>
      <c r="KL994" s="2"/>
      <c r="KM994" s="2"/>
      <c r="KN994" s="2"/>
      <c r="KO994" s="2"/>
      <c r="KP994" s="2"/>
      <c r="KQ994" s="2"/>
      <c r="KR994" s="2"/>
      <c r="KS994" s="2"/>
      <c r="KT994" s="2"/>
      <c r="KU994" s="2"/>
      <c r="KV994" s="2"/>
      <c r="KW994" s="2"/>
      <c r="KX994" s="2"/>
      <c r="KY994" s="2"/>
      <c r="KZ994" s="2"/>
      <c r="LA994" s="2"/>
      <c r="LB994" s="2"/>
      <c r="LC994" s="2"/>
      <c r="LD994" s="2"/>
      <c r="LE994" s="2"/>
      <c r="LF994" s="2"/>
      <c r="LG994" s="2"/>
      <c r="LH994" s="2"/>
      <c r="LI994" s="2"/>
      <c r="LJ994" s="2"/>
      <c r="LK994" s="2"/>
      <c r="LL994" s="2"/>
      <c r="LM994" s="2"/>
      <c r="LN994" s="2"/>
      <c r="LO994" s="2"/>
      <c r="LP994" s="2"/>
      <c r="LQ994" s="2"/>
      <c r="LR994" s="2"/>
      <c r="LS994" s="2"/>
      <c r="LT994" s="2"/>
      <c r="LU994" s="2"/>
      <c r="LV994" s="2"/>
      <c r="LW994" s="2"/>
      <c r="LX994" s="2"/>
      <c r="LY994" s="2"/>
      <c r="LZ994" s="2"/>
      <c r="MA994" s="2"/>
      <c r="MB994" s="2"/>
      <c r="MC994" s="2"/>
      <c r="MD994" s="2"/>
      <c r="ME994" s="2"/>
      <c r="MF994" s="2"/>
      <c r="MG994" s="2"/>
      <c r="MH994" s="2"/>
      <c r="MI994" s="2"/>
      <c r="MJ994" s="2"/>
      <c r="MK994" s="2"/>
      <c r="ML994" s="2"/>
      <c r="MM994" s="2"/>
      <c r="MN994" s="2"/>
      <c r="MO994" s="2"/>
      <c r="MP994" s="2"/>
      <c r="MQ994" s="2"/>
      <c r="MR994" s="2"/>
      <c r="MS994" s="2"/>
      <c r="MT994" s="2"/>
      <c r="MU994" s="2"/>
      <c r="MV994" s="2"/>
      <c r="MW994" s="2"/>
      <c r="MX994" s="2"/>
      <c r="MY994" s="2"/>
      <c r="MZ994" s="2"/>
      <c r="NA994" s="2"/>
      <c r="NB994" s="2"/>
      <c r="NC994" s="2"/>
      <c r="ND994" s="2"/>
      <c r="NE994" s="2"/>
      <c r="NF994" s="2"/>
      <c r="NG994" s="2"/>
      <c r="NH994" s="2"/>
      <c r="NI994" s="2"/>
      <c r="NJ994" s="2"/>
      <c r="NK994" s="2"/>
      <c r="NL994" s="2"/>
      <c r="NM994" s="2"/>
      <c r="NN994" s="2"/>
      <c r="NO994" s="2"/>
      <c r="NP994" s="2"/>
      <c r="NQ994" s="2"/>
      <c r="NR994" s="2"/>
      <c r="NS994" s="2"/>
      <c r="NT994" s="2"/>
      <c r="NU994" s="2"/>
      <c r="NV994" s="2"/>
      <c r="NW994" s="2"/>
      <c r="NX994" s="2"/>
      <c r="NY994" s="2"/>
      <c r="NZ994" s="2"/>
      <c r="OA994" s="2"/>
      <c r="OB994" s="2"/>
      <c r="OC994" s="2"/>
      <c r="OD994" s="2"/>
      <c r="OE994" s="2"/>
      <c r="OF994" s="2"/>
      <c r="OG994" s="2"/>
      <c r="OH994" s="2"/>
      <c r="OI994" s="2"/>
      <c r="OJ994" s="2"/>
      <c r="OK994" s="2"/>
      <c r="OL994" s="2"/>
      <c r="OM994" s="2"/>
      <c r="ON994" s="2"/>
      <c r="OO994" s="2"/>
      <c r="OP994" s="2"/>
      <c r="OQ994" s="2"/>
      <c r="OR994" s="2"/>
      <c r="OS994" s="2"/>
      <c r="OT994" s="2"/>
      <c r="OU994" s="2"/>
      <c r="OV994" s="2"/>
      <c r="OW994" s="2"/>
      <c r="OX994" s="2"/>
      <c r="OY994" s="2"/>
      <c r="OZ994" s="2"/>
      <c r="PA994" s="2"/>
      <c r="PB994" s="2"/>
      <c r="PC994" s="2"/>
      <c r="PD994" s="2"/>
      <c r="PE994" s="2"/>
      <c r="PF994" s="2"/>
      <c r="PG994" s="2"/>
      <c r="PH994" s="2"/>
      <c r="PI994" s="2"/>
      <c r="PJ994" s="2"/>
      <c r="PK994" s="2"/>
      <c r="PL994" s="2"/>
      <c r="PM994" s="2"/>
      <c r="PN994" s="2"/>
      <c r="PO994" s="2"/>
      <c r="PP994" s="2"/>
      <c r="PQ994" s="2"/>
      <c r="PR994" s="2"/>
      <c r="PS994" s="2"/>
      <c r="PT994" s="2"/>
      <c r="PU994" s="2"/>
      <c r="PV994" s="2"/>
      <c r="PW994" s="2"/>
      <c r="PX994" s="2"/>
    </row>
    <row r="995" spans="1:440" ht="14.25" customHeight="1">
      <c r="A995" s="2"/>
      <c r="B995" s="166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  <c r="FK995" s="2"/>
      <c r="FL995" s="2"/>
      <c r="FM995" s="2"/>
      <c r="FN995" s="2"/>
      <c r="FO995" s="2"/>
      <c r="FP995" s="2"/>
      <c r="FQ995" s="2"/>
      <c r="FR995" s="2"/>
      <c r="FS995" s="2"/>
      <c r="FT995" s="2"/>
      <c r="FU995" s="2"/>
      <c r="FV995" s="2"/>
      <c r="FW995" s="2"/>
      <c r="FX995" s="2"/>
      <c r="FY995" s="2"/>
      <c r="FZ995" s="2"/>
      <c r="GA995" s="2"/>
      <c r="GB995" s="2"/>
      <c r="GC995" s="2"/>
      <c r="GD995" s="2"/>
      <c r="GE995" s="2"/>
      <c r="GF995" s="2"/>
      <c r="GG995" s="2"/>
      <c r="GH995" s="2"/>
      <c r="GI995" s="2"/>
      <c r="GJ995" s="2"/>
      <c r="GK995" s="2"/>
      <c r="GL995" s="2"/>
      <c r="GM995" s="2"/>
      <c r="GN995" s="2"/>
      <c r="GO995" s="2"/>
      <c r="GP995" s="2"/>
      <c r="GQ995" s="2"/>
      <c r="GR995" s="2"/>
      <c r="GS995" s="2"/>
      <c r="GT995" s="2"/>
      <c r="GU995" s="2"/>
      <c r="GV995" s="2"/>
      <c r="GW995" s="2"/>
      <c r="GX995" s="2"/>
      <c r="GY995" s="2"/>
      <c r="GZ995" s="2"/>
      <c r="HA995" s="2"/>
      <c r="HB995" s="2"/>
      <c r="HC995" s="2"/>
      <c r="HD995" s="2"/>
      <c r="HE995" s="2"/>
      <c r="HF995" s="2"/>
      <c r="HG995" s="2"/>
      <c r="HH995" s="2"/>
      <c r="HI995" s="2"/>
      <c r="HJ995" s="2"/>
      <c r="HK995" s="2"/>
      <c r="HL995" s="2"/>
      <c r="HM995" s="2"/>
      <c r="HN995" s="2"/>
      <c r="HO995" s="2"/>
      <c r="HP995" s="2"/>
      <c r="HR995" s="2"/>
      <c r="HS995" s="2"/>
      <c r="HT995" s="2"/>
      <c r="HU995" s="2"/>
      <c r="HV995" s="2"/>
      <c r="HW995" s="2"/>
      <c r="HX995" s="2"/>
      <c r="HY995" s="2"/>
      <c r="HZ995" s="2"/>
      <c r="IA995" s="2"/>
      <c r="IB995" s="2"/>
      <c r="IC995" s="2"/>
      <c r="ID995" s="2"/>
      <c r="IE995" s="2"/>
      <c r="IF995" s="2"/>
      <c r="IG995" s="2"/>
      <c r="IH995" s="2"/>
      <c r="II995" s="2"/>
      <c r="IJ995" s="2"/>
      <c r="IK995" s="2"/>
      <c r="IL995" s="2"/>
      <c r="IM995" s="2"/>
      <c r="IN995" s="2"/>
      <c r="IO995" s="2"/>
      <c r="IP995" s="2"/>
      <c r="IQ995" s="2"/>
      <c r="IR995" s="2"/>
      <c r="IS995" s="2"/>
      <c r="IT995" s="2"/>
      <c r="IU995" s="2"/>
      <c r="IV995" s="2"/>
      <c r="IW995" s="2"/>
      <c r="IX995" s="2"/>
      <c r="IY995" s="2"/>
      <c r="IZ995" s="2"/>
      <c r="JA995" s="2"/>
      <c r="JB995" s="2"/>
      <c r="JC995" s="2"/>
      <c r="JD995" s="2"/>
      <c r="JE995" s="2"/>
      <c r="JF995" s="2"/>
      <c r="JG995" s="2"/>
      <c r="JH995" s="2"/>
      <c r="JI995" s="2"/>
      <c r="JJ995" s="2"/>
      <c r="JK995" s="2"/>
      <c r="JL995" s="2"/>
      <c r="JM995" s="2"/>
      <c r="JN995" s="2"/>
      <c r="JO995" s="2"/>
      <c r="JP995" s="2"/>
      <c r="JQ995" s="2"/>
      <c r="JR995" s="2"/>
      <c r="JS995" s="2"/>
      <c r="JT995" s="2"/>
      <c r="JU995" s="2"/>
      <c r="JV995" s="2"/>
      <c r="JW995" s="2"/>
      <c r="JX995" s="2"/>
      <c r="JY995" s="2"/>
      <c r="JZ995" s="2"/>
      <c r="KA995" s="2"/>
      <c r="KB995" s="2"/>
      <c r="KC995" s="2"/>
      <c r="KD995" s="2"/>
      <c r="KE995" s="2"/>
      <c r="KF995" s="2"/>
      <c r="KG995" s="2"/>
      <c r="KH995" s="2"/>
      <c r="KI995" s="2"/>
      <c r="KJ995" s="2"/>
      <c r="KL995" s="2"/>
      <c r="KM995" s="2"/>
      <c r="KN995" s="2"/>
      <c r="KO995" s="2"/>
      <c r="KP995" s="2"/>
      <c r="KQ995" s="2"/>
      <c r="KR995" s="2"/>
      <c r="KS995" s="2"/>
      <c r="KT995" s="2"/>
      <c r="KU995" s="2"/>
      <c r="KV995" s="2"/>
      <c r="KW995" s="2"/>
      <c r="KX995" s="2"/>
      <c r="KY995" s="2"/>
      <c r="KZ995" s="2"/>
      <c r="LA995" s="2"/>
      <c r="LB995" s="2"/>
      <c r="LC995" s="2"/>
      <c r="LD995" s="2"/>
      <c r="LE995" s="2"/>
      <c r="LF995" s="2"/>
      <c r="LG995" s="2"/>
      <c r="LH995" s="2"/>
      <c r="LI995" s="2"/>
      <c r="LJ995" s="2"/>
      <c r="LK995" s="2"/>
      <c r="LL995" s="2"/>
      <c r="LM995" s="2"/>
      <c r="LN995" s="2"/>
      <c r="LO995" s="2"/>
      <c r="LP995" s="2"/>
      <c r="LQ995" s="2"/>
      <c r="LR995" s="2"/>
      <c r="LS995" s="2"/>
      <c r="LT995" s="2"/>
      <c r="LU995" s="2"/>
      <c r="LV995" s="2"/>
      <c r="LW995" s="2"/>
      <c r="LX995" s="2"/>
      <c r="LY995" s="2"/>
      <c r="LZ995" s="2"/>
      <c r="MA995" s="2"/>
      <c r="MB995" s="2"/>
      <c r="MC995" s="2"/>
      <c r="MD995" s="2"/>
      <c r="ME995" s="2"/>
      <c r="MF995" s="2"/>
      <c r="MG995" s="2"/>
      <c r="MH995" s="2"/>
      <c r="MI995" s="2"/>
      <c r="MJ995" s="2"/>
      <c r="MK995" s="2"/>
      <c r="ML995" s="2"/>
      <c r="MM995" s="2"/>
      <c r="MN995" s="2"/>
      <c r="MO995" s="2"/>
      <c r="MP995" s="2"/>
      <c r="MQ995" s="2"/>
      <c r="MR995" s="2"/>
      <c r="MS995" s="2"/>
      <c r="MT995" s="2"/>
      <c r="MU995" s="2"/>
      <c r="MV995" s="2"/>
      <c r="MW995" s="2"/>
      <c r="MX995" s="2"/>
      <c r="MY995" s="2"/>
      <c r="MZ995" s="2"/>
      <c r="NA995" s="2"/>
      <c r="NB995" s="2"/>
      <c r="NC995" s="2"/>
      <c r="ND995" s="2"/>
      <c r="NE995" s="2"/>
      <c r="NF995" s="2"/>
      <c r="NG995" s="2"/>
      <c r="NH995" s="2"/>
      <c r="NI995" s="2"/>
      <c r="NJ995" s="2"/>
      <c r="NK995" s="2"/>
      <c r="NL995" s="2"/>
      <c r="NM995" s="2"/>
      <c r="NN995" s="2"/>
      <c r="NO995" s="2"/>
      <c r="NP995" s="2"/>
      <c r="NQ995" s="2"/>
      <c r="NR995" s="2"/>
      <c r="NS995" s="2"/>
      <c r="NT995" s="2"/>
      <c r="NU995" s="2"/>
      <c r="NV995" s="2"/>
      <c r="NW995" s="2"/>
      <c r="NX995" s="2"/>
      <c r="NY995" s="2"/>
      <c r="NZ995" s="2"/>
      <c r="OA995" s="2"/>
      <c r="OB995" s="2"/>
      <c r="OC995" s="2"/>
      <c r="OD995" s="2"/>
      <c r="OE995" s="2"/>
      <c r="OF995" s="2"/>
      <c r="OG995" s="2"/>
      <c r="OH995" s="2"/>
      <c r="OI995" s="2"/>
      <c r="OJ995" s="2"/>
      <c r="OK995" s="2"/>
      <c r="OL995" s="2"/>
      <c r="OM995" s="2"/>
      <c r="ON995" s="2"/>
      <c r="OO995" s="2"/>
      <c r="OP995" s="2"/>
      <c r="OQ995" s="2"/>
      <c r="OR995" s="2"/>
      <c r="OS995" s="2"/>
      <c r="OT995" s="2"/>
      <c r="OU995" s="2"/>
      <c r="OV995" s="2"/>
      <c r="OW995" s="2"/>
      <c r="OX995" s="2"/>
      <c r="OY995" s="2"/>
      <c r="OZ995" s="2"/>
      <c r="PA995" s="2"/>
      <c r="PB995" s="2"/>
      <c r="PC995" s="2"/>
      <c r="PD995" s="2"/>
      <c r="PE995" s="2"/>
      <c r="PF995" s="2"/>
      <c r="PG995" s="2"/>
      <c r="PH995" s="2"/>
      <c r="PI995" s="2"/>
      <c r="PJ995" s="2"/>
      <c r="PK995" s="2"/>
      <c r="PL995" s="2"/>
      <c r="PM995" s="2"/>
      <c r="PN995" s="2"/>
      <c r="PO995" s="2"/>
      <c r="PP995" s="2"/>
      <c r="PQ995" s="2"/>
      <c r="PR995" s="2"/>
      <c r="PS995" s="2"/>
      <c r="PT995" s="2"/>
      <c r="PU995" s="2"/>
      <c r="PV995" s="2"/>
      <c r="PW995" s="2"/>
      <c r="PX995" s="2"/>
    </row>
    <row r="996" spans="1:440" ht="14.25" customHeight="1">
      <c r="A996" s="2"/>
      <c r="B996" s="166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  <c r="FK996" s="2"/>
      <c r="FL996" s="2"/>
      <c r="FM996" s="2"/>
      <c r="FN996" s="2"/>
      <c r="FO996" s="2"/>
      <c r="FP996" s="2"/>
      <c r="FQ996" s="2"/>
      <c r="FR996" s="2"/>
      <c r="FS996" s="2"/>
      <c r="FT996" s="2"/>
      <c r="FU996" s="2"/>
      <c r="FV996" s="2"/>
      <c r="FW996" s="2"/>
      <c r="FX996" s="2"/>
      <c r="FY996" s="2"/>
      <c r="FZ996" s="2"/>
      <c r="GA996" s="2"/>
      <c r="GB996" s="2"/>
      <c r="GC996" s="2"/>
      <c r="GD996" s="2"/>
      <c r="GE996" s="2"/>
      <c r="GF996" s="2"/>
      <c r="GG996" s="2"/>
      <c r="GH996" s="2"/>
      <c r="GI996" s="2"/>
      <c r="GJ996" s="2"/>
      <c r="GK996" s="2"/>
      <c r="GL996" s="2"/>
      <c r="GM996" s="2"/>
      <c r="GN996" s="2"/>
      <c r="GO996" s="2"/>
      <c r="GP996" s="2"/>
      <c r="GQ996" s="2"/>
      <c r="GR996" s="2"/>
      <c r="GS996" s="2"/>
      <c r="GT996" s="2"/>
      <c r="GU996" s="2"/>
      <c r="GV996" s="2"/>
      <c r="GW996" s="2"/>
      <c r="GX996" s="2"/>
      <c r="GY996" s="2"/>
      <c r="GZ996" s="2"/>
      <c r="HA996" s="2"/>
      <c r="HB996" s="2"/>
      <c r="HC996" s="2"/>
      <c r="HD996" s="2"/>
      <c r="HE996" s="2"/>
      <c r="HF996" s="2"/>
      <c r="HG996" s="2"/>
      <c r="HH996" s="2"/>
      <c r="HI996" s="2"/>
      <c r="HJ996" s="2"/>
      <c r="HK996" s="2"/>
      <c r="HL996" s="2"/>
      <c r="HM996" s="2"/>
      <c r="HN996" s="2"/>
      <c r="HO996" s="2"/>
      <c r="HP996" s="2"/>
      <c r="HR996" s="2"/>
      <c r="HS996" s="2"/>
      <c r="HT996" s="2"/>
      <c r="HU996" s="2"/>
      <c r="HV996" s="2"/>
      <c r="HW996" s="2"/>
      <c r="HX996" s="2"/>
      <c r="HY996" s="2"/>
      <c r="HZ996" s="2"/>
      <c r="IA996" s="2"/>
      <c r="IB996" s="2"/>
      <c r="IC996" s="2"/>
      <c r="ID996" s="2"/>
      <c r="IE996" s="2"/>
      <c r="IF996" s="2"/>
      <c r="IG996" s="2"/>
      <c r="IH996" s="2"/>
      <c r="II996" s="2"/>
      <c r="IJ996" s="2"/>
      <c r="IK996" s="2"/>
      <c r="IL996" s="2"/>
      <c r="IM996" s="2"/>
      <c r="IN996" s="2"/>
      <c r="IO996" s="2"/>
      <c r="IP996" s="2"/>
      <c r="IQ996" s="2"/>
      <c r="IR996" s="2"/>
      <c r="IS996" s="2"/>
      <c r="IT996" s="2"/>
      <c r="IU996" s="2"/>
      <c r="IV996" s="2"/>
      <c r="IW996" s="2"/>
      <c r="IX996" s="2"/>
      <c r="IY996" s="2"/>
      <c r="IZ996" s="2"/>
      <c r="JA996" s="2"/>
      <c r="JB996" s="2"/>
      <c r="JC996" s="2"/>
      <c r="JD996" s="2"/>
      <c r="JE996" s="2"/>
      <c r="JF996" s="2"/>
      <c r="JG996" s="2"/>
      <c r="JH996" s="2"/>
      <c r="JI996" s="2"/>
      <c r="JJ996" s="2"/>
      <c r="JK996" s="2"/>
      <c r="JL996" s="2"/>
      <c r="JM996" s="2"/>
      <c r="JN996" s="2"/>
      <c r="JO996" s="2"/>
      <c r="JP996" s="2"/>
      <c r="JQ996" s="2"/>
      <c r="JR996" s="2"/>
      <c r="JS996" s="2"/>
      <c r="JT996" s="2"/>
      <c r="JU996" s="2"/>
      <c r="JV996" s="2"/>
      <c r="JW996" s="2"/>
      <c r="JX996" s="2"/>
      <c r="JY996" s="2"/>
      <c r="JZ996" s="2"/>
      <c r="KA996" s="2"/>
      <c r="KB996" s="2"/>
      <c r="KC996" s="2"/>
      <c r="KD996" s="2"/>
      <c r="KE996" s="2"/>
      <c r="KF996" s="2"/>
      <c r="KG996" s="2"/>
      <c r="KH996" s="2"/>
      <c r="KI996" s="2"/>
      <c r="KJ996" s="2"/>
      <c r="KL996" s="2"/>
      <c r="KM996" s="2"/>
      <c r="KN996" s="2"/>
      <c r="KO996" s="2"/>
      <c r="KP996" s="2"/>
      <c r="KQ996" s="2"/>
      <c r="KR996" s="2"/>
      <c r="KS996" s="2"/>
      <c r="KT996" s="2"/>
      <c r="KU996" s="2"/>
      <c r="KV996" s="2"/>
      <c r="KW996" s="2"/>
      <c r="KX996" s="2"/>
      <c r="KY996" s="2"/>
      <c r="KZ996" s="2"/>
      <c r="LA996" s="2"/>
      <c r="LB996" s="2"/>
      <c r="LC996" s="2"/>
      <c r="LD996" s="2"/>
      <c r="LE996" s="2"/>
      <c r="LF996" s="2"/>
      <c r="LG996" s="2"/>
      <c r="LH996" s="2"/>
      <c r="LI996" s="2"/>
      <c r="LJ996" s="2"/>
      <c r="LK996" s="2"/>
      <c r="LL996" s="2"/>
      <c r="LM996" s="2"/>
      <c r="LN996" s="2"/>
      <c r="LO996" s="2"/>
      <c r="LP996" s="2"/>
      <c r="LQ996" s="2"/>
      <c r="LR996" s="2"/>
      <c r="LS996" s="2"/>
      <c r="LT996" s="2"/>
      <c r="LU996" s="2"/>
      <c r="LV996" s="2"/>
      <c r="LW996" s="2"/>
      <c r="LX996" s="2"/>
      <c r="LY996" s="2"/>
      <c r="LZ996" s="2"/>
      <c r="MA996" s="2"/>
      <c r="MB996" s="2"/>
      <c r="MC996" s="2"/>
      <c r="MD996" s="2"/>
      <c r="ME996" s="2"/>
      <c r="MF996" s="2"/>
      <c r="MG996" s="2"/>
      <c r="MH996" s="2"/>
      <c r="MI996" s="2"/>
      <c r="MJ996" s="2"/>
      <c r="MK996" s="2"/>
      <c r="ML996" s="2"/>
      <c r="MM996" s="2"/>
      <c r="MN996" s="2"/>
      <c r="MO996" s="2"/>
      <c r="MP996" s="2"/>
      <c r="MQ996" s="2"/>
      <c r="MR996" s="2"/>
      <c r="MS996" s="2"/>
      <c r="MT996" s="2"/>
      <c r="MU996" s="2"/>
      <c r="MV996" s="2"/>
      <c r="MW996" s="2"/>
      <c r="MX996" s="2"/>
      <c r="MY996" s="2"/>
      <c r="MZ996" s="2"/>
      <c r="NA996" s="2"/>
      <c r="NB996" s="2"/>
      <c r="NC996" s="2"/>
      <c r="ND996" s="2"/>
      <c r="NE996" s="2"/>
      <c r="NF996" s="2"/>
      <c r="NG996" s="2"/>
      <c r="NH996" s="2"/>
      <c r="NI996" s="2"/>
      <c r="NJ996" s="2"/>
      <c r="NK996" s="2"/>
      <c r="NL996" s="2"/>
      <c r="NM996" s="2"/>
      <c r="NN996" s="2"/>
      <c r="NO996" s="2"/>
      <c r="NP996" s="2"/>
      <c r="NQ996" s="2"/>
      <c r="NR996" s="2"/>
      <c r="NS996" s="2"/>
      <c r="NT996" s="2"/>
      <c r="NU996" s="2"/>
      <c r="NV996" s="2"/>
      <c r="NW996" s="2"/>
      <c r="NX996" s="2"/>
      <c r="NY996" s="2"/>
      <c r="NZ996" s="2"/>
      <c r="OA996" s="2"/>
      <c r="OB996" s="2"/>
      <c r="OC996" s="2"/>
      <c r="OD996" s="2"/>
      <c r="OE996" s="2"/>
      <c r="OF996" s="2"/>
      <c r="OG996" s="2"/>
      <c r="OH996" s="2"/>
      <c r="OI996" s="2"/>
      <c r="OJ996" s="2"/>
      <c r="OK996" s="2"/>
      <c r="OL996" s="2"/>
      <c r="OM996" s="2"/>
      <c r="ON996" s="2"/>
      <c r="OO996" s="2"/>
      <c r="OP996" s="2"/>
      <c r="OQ996" s="2"/>
      <c r="OR996" s="2"/>
      <c r="OS996" s="2"/>
      <c r="OT996" s="2"/>
      <c r="OU996" s="2"/>
      <c r="OV996" s="2"/>
      <c r="OW996" s="2"/>
      <c r="OX996" s="2"/>
      <c r="OY996" s="2"/>
      <c r="OZ996" s="2"/>
      <c r="PA996" s="2"/>
      <c r="PB996" s="2"/>
      <c r="PC996" s="2"/>
      <c r="PD996" s="2"/>
      <c r="PE996" s="2"/>
      <c r="PF996" s="2"/>
      <c r="PG996" s="2"/>
      <c r="PH996" s="2"/>
      <c r="PI996" s="2"/>
      <c r="PJ996" s="2"/>
      <c r="PK996" s="2"/>
      <c r="PL996" s="2"/>
      <c r="PM996" s="2"/>
      <c r="PN996" s="2"/>
      <c r="PO996" s="2"/>
      <c r="PP996" s="2"/>
      <c r="PQ996" s="2"/>
      <c r="PR996" s="2"/>
      <c r="PS996" s="2"/>
      <c r="PT996" s="2"/>
      <c r="PU996" s="2"/>
      <c r="PV996" s="2"/>
      <c r="PW996" s="2"/>
      <c r="PX996" s="2"/>
    </row>
    <row r="997" spans="1:440" ht="14.25" customHeight="1">
      <c r="A997" s="2"/>
      <c r="B997" s="166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2"/>
      <c r="FN997" s="2"/>
      <c r="FO997" s="2"/>
      <c r="FP997" s="2"/>
      <c r="FQ997" s="2"/>
      <c r="FR997" s="2"/>
      <c r="FS997" s="2"/>
      <c r="FT997" s="2"/>
      <c r="FU997" s="2"/>
      <c r="FV997" s="2"/>
      <c r="FW997" s="2"/>
      <c r="FX997" s="2"/>
      <c r="FY997" s="2"/>
      <c r="FZ997" s="2"/>
      <c r="GA997" s="2"/>
      <c r="GB997" s="2"/>
      <c r="GC997" s="2"/>
      <c r="GD997" s="2"/>
      <c r="GE997" s="2"/>
      <c r="GF997" s="2"/>
      <c r="GG997" s="2"/>
      <c r="GH997" s="2"/>
      <c r="GI997" s="2"/>
      <c r="GJ997" s="2"/>
      <c r="GK997" s="2"/>
      <c r="GL997" s="2"/>
      <c r="GM997" s="2"/>
      <c r="GN997" s="2"/>
      <c r="GO997" s="2"/>
      <c r="GP997" s="2"/>
      <c r="GQ997" s="2"/>
      <c r="GR997" s="2"/>
      <c r="GS997" s="2"/>
      <c r="GT997" s="2"/>
      <c r="GU997" s="2"/>
      <c r="GV997" s="2"/>
      <c r="GW997" s="2"/>
      <c r="GX997" s="2"/>
      <c r="GY997" s="2"/>
      <c r="GZ997" s="2"/>
      <c r="HA997" s="2"/>
      <c r="HB997" s="2"/>
      <c r="HC997" s="2"/>
      <c r="HD997" s="2"/>
      <c r="HE997" s="2"/>
      <c r="HF997" s="2"/>
      <c r="HG997" s="2"/>
      <c r="HH997" s="2"/>
      <c r="HI997" s="2"/>
      <c r="HJ997" s="2"/>
      <c r="HK997" s="2"/>
      <c r="HL997" s="2"/>
      <c r="HM997" s="2"/>
      <c r="HN997" s="2"/>
      <c r="HO997" s="2"/>
      <c r="HP997" s="2"/>
      <c r="HR997" s="2"/>
      <c r="HS997" s="2"/>
      <c r="HT997" s="2"/>
      <c r="HU997" s="2"/>
      <c r="HV997" s="2"/>
      <c r="HW997" s="2"/>
      <c r="HX997" s="2"/>
      <c r="HY997" s="2"/>
      <c r="HZ997" s="2"/>
      <c r="IA997" s="2"/>
      <c r="IB997" s="2"/>
      <c r="IC997" s="2"/>
      <c r="ID997" s="2"/>
      <c r="IE997" s="2"/>
      <c r="IF997" s="2"/>
      <c r="IG997" s="2"/>
      <c r="IH997" s="2"/>
      <c r="II997" s="2"/>
      <c r="IJ997" s="2"/>
      <c r="IK997" s="2"/>
      <c r="IL997" s="2"/>
      <c r="IM997" s="2"/>
      <c r="IN997" s="2"/>
      <c r="IO997" s="2"/>
      <c r="IP997" s="2"/>
      <c r="IQ997" s="2"/>
      <c r="IR997" s="2"/>
      <c r="IS997" s="2"/>
      <c r="IT997" s="2"/>
      <c r="IU997" s="2"/>
      <c r="IV997" s="2"/>
      <c r="IW997" s="2"/>
      <c r="IX997" s="2"/>
      <c r="IY997" s="2"/>
      <c r="IZ997" s="2"/>
      <c r="JA997" s="2"/>
      <c r="JB997" s="2"/>
      <c r="JC997" s="2"/>
      <c r="JD997" s="2"/>
      <c r="JE997" s="2"/>
      <c r="JF997" s="2"/>
      <c r="JG997" s="2"/>
      <c r="JH997" s="2"/>
      <c r="JI997" s="2"/>
      <c r="JJ997" s="2"/>
      <c r="JK997" s="2"/>
      <c r="JL997" s="2"/>
      <c r="JM997" s="2"/>
      <c r="JN997" s="2"/>
      <c r="JO997" s="2"/>
      <c r="JP997" s="2"/>
      <c r="JQ997" s="2"/>
      <c r="JR997" s="2"/>
      <c r="JS997" s="2"/>
      <c r="JT997" s="2"/>
      <c r="JU997" s="2"/>
      <c r="JV997" s="2"/>
      <c r="JW997" s="2"/>
      <c r="JX997" s="2"/>
      <c r="JY997" s="2"/>
      <c r="JZ997" s="2"/>
      <c r="KA997" s="2"/>
      <c r="KB997" s="2"/>
      <c r="KC997" s="2"/>
      <c r="KD997" s="2"/>
      <c r="KE997" s="2"/>
      <c r="KF997" s="2"/>
      <c r="KG997" s="2"/>
      <c r="KH997" s="2"/>
      <c r="KI997" s="2"/>
      <c r="KJ997" s="2"/>
      <c r="KL997" s="2"/>
      <c r="KM997" s="2"/>
      <c r="KN997" s="2"/>
      <c r="KO997" s="2"/>
      <c r="KP997" s="2"/>
      <c r="KQ997" s="2"/>
      <c r="KR997" s="2"/>
      <c r="KS997" s="2"/>
      <c r="KT997" s="2"/>
      <c r="KU997" s="2"/>
      <c r="KV997" s="2"/>
      <c r="KW997" s="2"/>
      <c r="KX997" s="2"/>
      <c r="KY997" s="2"/>
      <c r="KZ997" s="2"/>
      <c r="LA997" s="2"/>
      <c r="LB997" s="2"/>
      <c r="LC997" s="2"/>
      <c r="LD997" s="2"/>
      <c r="LE997" s="2"/>
      <c r="LF997" s="2"/>
      <c r="LG997" s="2"/>
      <c r="LH997" s="2"/>
      <c r="LI997" s="2"/>
      <c r="LJ997" s="2"/>
      <c r="LK997" s="2"/>
      <c r="LL997" s="2"/>
      <c r="LM997" s="2"/>
      <c r="LN997" s="2"/>
      <c r="LO997" s="2"/>
      <c r="LP997" s="2"/>
      <c r="LQ997" s="2"/>
      <c r="LR997" s="2"/>
      <c r="LS997" s="2"/>
      <c r="LT997" s="2"/>
      <c r="LU997" s="2"/>
      <c r="LV997" s="2"/>
      <c r="LW997" s="2"/>
      <c r="LX997" s="2"/>
      <c r="LY997" s="2"/>
      <c r="LZ997" s="2"/>
      <c r="MA997" s="2"/>
      <c r="MB997" s="2"/>
      <c r="MC997" s="2"/>
      <c r="MD997" s="2"/>
      <c r="ME997" s="2"/>
      <c r="MF997" s="2"/>
      <c r="MG997" s="2"/>
      <c r="MH997" s="2"/>
      <c r="MI997" s="2"/>
      <c r="MJ997" s="2"/>
      <c r="MK997" s="2"/>
      <c r="ML997" s="2"/>
      <c r="MM997" s="2"/>
      <c r="MN997" s="2"/>
      <c r="MO997" s="2"/>
      <c r="MP997" s="2"/>
      <c r="MQ997" s="2"/>
      <c r="MR997" s="2"/>
      <c r="MS997" s="2"/>
      <c r="MT997" s="2"/>
      <c r="MU997" s="2"/>
      <c r="MV997" s="2"/>
      <c r="MW997" s="2"/>
      <c r="MX997" s="2"/>
      <c r="MY997" s="2"/>
      <c r="MZ997" s="2"/>
      <c r="NA997" s="2"/>
      <c r="NB997" s="2"/>
      <c r="NC997" s="2"/>
      <c r="ND997" s="2"/>
      <c r="NE997" s="2"/>
      <c r="NF997" s="2"/>
      <c r="NG997" s="2"/>
      <c r="NH997" s="2"/>
      <c r="NI997" s="2"/>
      <c r="NJ997" s="2"/>
      <c r="NK997" s="2"/>
      <c r="NL997" s="2"/>
      <c r="NM997" s="2"/>
      <c r="NN997" s="2"/>
      <c r="NO997" s="2"/>
      <c r="NP997" s="2"/>
      <c r="NQ997" s="2"/>
      <c r="NR997" s="2"/>
      <c r="NS997" s="2"/>
      <c r="NT997" s="2"/>
      <c r="NU997" s="2"/>
      <c r="NV997" s="2"/>
      <c r="NW997" s="2"/>
      <c r="NX997" s="2"/>
      <c r="NY997" s="2"/>
      <c r="NZ997" s="2"/>
      <c r="OA997" s="2"/>
      <c r="OB997" s="2"/>
      <c r="OC997" s="2"/>
      <c r="OD997" s="2"/>
      <c r="OE997" s="2"/>
      <c r="OF997" s="2"/>
      <c r="OG997" s="2"/>
      <c r="OH997" s="2"/>
      <c r="OI997" s="2"/>
      <c r="OJ997" s="2"/>
      <c r="OK997" s="2"/>
      <c r="OL997" s="2"/>
      <c r="OM997" s="2"/>
      <c r="ON997" s="2"/>
      <c r="OO997" s="2"/>
      <c r="OP997" s="2"/>
      <c r="OQ997" s="2"/>
      <c r="OR997" s="2"/>
      <c r="OS997" s="2"/>
      <c r="OT997" s="2"/>
      <c r="OU997" s="2"/>
      <c r="OV997" s="2"/>
      <c r="OW997" s="2"/>
      <c r="OX997" s="2"/>
      <c r="OY997" s="2"/>
      <c r="OZ997" s="2"/>
      <c r="PA997" s="2"/>
      <c r="PB997" s="2"/>
      <c r="PC997" s="2"/>
      <c r="PD997" s="2"/>
      <c r="PE997" s="2"/>
      <c r="PF997" s="2"/>
      <c r="PG997" s="2"/>
      <c r="PH997" s="2"/>
      <c r="PI997" s="2"/>
      <c r="PJ997" s="2"/>
      <c r="PK997" s="2"/>
      <c r="PL997" s="2"/>
      <c r="PM997" s="2"/>
      <c r="PN997" s="2"/>
      <c r="PO997" s="2"/>
      <c r="PP997" s="2"/>
      <c r="PQ997" s="2"/>
      <c r="PR997" s="2"/>
      <c r="PS997" s="2"/>
      <c r="PT997" s="2"/>
      <c r="PU997" s="2"/>
      <c r="PV997" s="2"/>
      <c r="PW997" s="2"/>
      <c r="PX997" s="2"/>
    </row>
    <row r="998" spans="1:440" ht="14.25" customHeight="1">
      <c r="A998" s="2"/>
      <c r="B998" s="166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  <c r="FK998" s="2"/>
      <c r="FL998" s="2"/>
      <c r="FM998" s="2"/>
      <c r="FN998" s="2"/>
      <c r="FO998" s="2"/>
      <c r="FP998" s="2"/>
      <c r="FQ998" s="2"/>
      <c r="FR998" s="2"/>
      <c r="FS998" s="2"/>
      <c r="FT998" s="2"/>
      <c r="FU998" s="2"/>
      <c r="FV998" s="2"/>
      <c r="FW998" s="2"/>
      <c r="FX998" s="2"/>
      <c r="FY998" s="2"/>
      <c r="FZ998" s="2"/>
      <c r="GA998" s="2"/>
      <c r="GB998" s="2"/>
      <c r="GC998" s="2"/>
      <c r="GD998" s="2"/>
      <c r="GE998" s="2"/>
      <c r="GF998" s="2"/>
      <c r="GG998" s="2"/>
      <c r="GH998" s="2"/>
      <c r="GI998" s="2"/>
      <c r="GJ998" s="2"/>
      <c r="GK998" s="2"/>
      <c r="GL998" s="2"/>
      <c r="GM998" s="2"/>
      <c r="GN998" s="2"/>
      <c r="GO998" s="2"/>
      <c r="GP998" s="2"/>
      <c r="GQ998" s="2"/>
      <c r="GR998" s="2"/>
      <c r="GS998" s="2"/>
      <c r="GT998" s="2"/>
      <c r="GU998" s="2"/>
      <c r="GV998" s="2"/>
      <c r="GW998" s="2"/>
      <c r="GX998" s="2"/>
      <c r="GY998" s="2"/>
      <c r="GZ998" s="2"/>
      <c r="HA998" s="2"/>
      <c r="HB998" s="2"/>
      <c r="HC998" s="2"/>
      <c r="HD998" s="2"/>
      <c r="HE998" s="2"/>
      <c r="HF998" s="2"/>
      <c r="HG998" s="2"/>
      <c r="HH998" s="2"/>
      <c r="HI998" s="2"/>
      <c r="HJ998" s="2"/>
      <c r="HK998" s="2"/>
      <c r="HL998" s="2"/>
      <c r="HM998" s="2"/>
      <c r="HN998" s="2"/>
      <c r="HO998" s="2"/>
      <c r="HP998" s="2"/>
      <c r="HR998" s="2"/>
      <c r="HS998" s="2"/>
      <c r="HT998" s="2"/>
      <c r="HU998" s="2"/>
      <c r="HV998" s="2"/>
      <c r="HW998" s="2"/>
      <c r="HX998" s="2"/>
      <c r="HY998" s="2"/>
      <c r="HZ998" s="2"/>
      <c r="IA998" s="2"/>
      <c r="IB998" s="2"/>
      <c r="IC998" s="2"/>
      <c r="ID998" s="2"/>
      <c r="IE998" s="2"/>
      <c r="IF998" s="2"/>
      <c r="IG998" s="2"/>
      <c r="IH998" s="2"/>
      <c r="II998" s="2"/>
      <c r="IJ998" s="2"/>
      <c r="IK998" s="2"/>
      <c r="IL998" s="2"/>
      <c r="IM998" s="2"/>
      <c r="IN998" s="2"/>
      <c r="IO998" s="2"/>
      <c r="IP998" s="2"/>
      <c r="IQ998" s="2"/>
      <c r="IR998" s="2"/>
      <c r="IS998" s="2"/>
      <c r="IT998" s="2"/>
      <c r="IU998" s="2"/>
      <c r="IV998" s="2"/>
      <c r="IW998" s="2"/>
      <c r="IX998" s="2"/>
      <c r="IY998" s="2"/>
      <c r="IZ998" s="2"/>
      <c r="JA998" s="2"/>
      <c r="JB998" s="2"/>
      <c r="JC998" s="2"/>
      <c r="JD998" s="2"/>
      <c r="JE998" s="2"/>
      <c r="JF998" s="2"/>
      <c r="JG998" s="2"/>
      <c r="JH998" s="2"/>
      <c r="JI998" s="2"/>
      <c r="JJ998" s="2"/>
      <c r="JK998" s="2"/>
      <c r="JL998" s="2"/>
      <c r="JM998" s="2"/>
      <c r="JN998" s="2"/>
      <c r="JO998" s="2"/>
      <c r="JP998" s="2"/>
      <c r="JQ998" s="2"/>
      <c r="JR998" s="2"/>
      <c r="JS998" s="2"/>
      <c r="JT998" s="2"/>
      <c r="JU998" s="2"/>
      <c r="JV998" s="2"/>
      <c r="JW998" s="2"/>
      <c r="JX998" s="2"/>
      <c r="JY998" s="2"/>
      <c r="JZ998" s="2"/>
      <c r="KA998" s="2"/>
      <c r="KB998" s="2"/>
      <c r="KC998" s="2"/>
      <c r="KD998" s="2"/>
      <c r="KE998" s="2"/>
      <c r="KF998" s="2"/>
      <c r="KG998" s="2"/>
      <c r="KH998" s="2"/>
      <c r="KI998" s="2"/>
      <c r="KJ998" s="2"/>
      <c r="KL998" s="2"/>
      <c r="KM998" s="2"/>
      <c r="KN998" s="2"/>
      <c r="KO998" s="2"/>
      <c r="KP998" s="2"/>
      <c r="KQ998" s="2"/>
      <c r="KR998" s="2"/>
      <c r="KS998" s="2"/>
      <c r="KT998" s="2"/>
      <c r="KU998" s="2"/>
      <c r="KV998" s="2"/>
      <c r="KW998" s="2"/>
      <c r="KX998" s="2"/>
      <c r="KY998" s="2"/>
      <c r="KZ998" s="2"/>
      <c r="LA998" s="2"/>
      <c r="LB998" s="2"/>
      <c r="LC998" s="2"/>
      <c r="LD998" s="2"/>
      <c r="LE998" s="2"/>
      <c r="LF998" s="2"/>
      <c r="LG998" s="2"/>
      <c r="LH998" s="2"/>
      <c r="LI998" s="2"/>
      <c r="LJ998" s="2"/>
      <c r="LK998" s="2"/>
      <c r="LL998" s="2"/>
      <c r="LM998" s="2"/>
      <c r="LN998" s="2"/>
      <c r="LO998" s="2"/>
      <c r="LP998" s="2"/>
      <c r="LQ998" s="2"/>
      <c r="LR998" s="2"/>
      <c r="LS998" s="2"/>
      <c r="LT998" s="2"/>
      <c r="LU998" s="2"/>
      <c r="LV998" s="2"/>
      <c r="LW998" s="2"/>
      <c r="LX998" s="2"/>
      <c r="LY998" s="2"/>
      <c r="LZ998" s="2"/>
      <c r="MA998" s="2"/>
      <c r="MB998" s="2"/>
      <c r="MC998" s="2"/>
      <c r="MD998" s="2"/>
      <c r="ME998" s="2"/>
      <c r="MF998" s="2"/>
      <c r="MG998" s="2"/>
      <c r="MH998" s="2"/>
      <c r="MI998" s="2"/>
      <c r="MJ998" s="2"/>
      <c r="MK998" s="2"/>
      <c r="ML998" s="2"/>
      <c r="MM998" s="2"/>
      <c r="MN998" s="2"/>
      <c r="MO998" s="2"/>
      <c r="MP998" s="2"/>
      <c r="MQ998" s="2"/>
      <c r="MR998" s="2"/>
      <c r="MS998" s="2"/>
      <c r="MT998" s="2"/>
      <c r="MU998" s="2"/>
      <c r="MV998" s="2"/>
      <c r="MW998" s="2"/>
      <c r="MX998" s="2"/>
      <c r="MY998" s="2"/>
      <c r="MZ998" s="2"/>
      <c r="NA998" s="2"/>
      <c r="NB998" s="2"/>
      <c r="NC998" s="2"/>
      <c r="ND998" s="2"/>
      <c r="NE998" s="2"/>
      <c r="NF998" s="2"/>
      <c r="NG998" s="2"/>
      <c r="NH998" s="2"/>
      <c r="NI998" s="2"/>
      <c r="NJ998" s="2"/>
      <c r="NK998" s="2"/>
      <c r="NL998" s="2"/>
      <c r="NM998" s="2"/>
      <c r="NN998" s="2"/>
      <c r="NO998" s="2"/>
      <c r="NP998" s="2"/>
      <c r="NQ998" s="2"/>
      <c r="NR998" s="2"/>
      <c r="NS998" s="2"/>
      <c r="NT998" s="2"/>
      <c r="NU998" s="2"/>
      <c r="NV998" s="2"/>
      <c r="NW998" s="2"/>
      <c r="NX998" s="2"/>
      <c r="NY998" s="2"/>
      <c r="NZ998" s="2"/>
      <c r="OA998" s="2"/>
      <c r="OB998" s="2"/>
      <c r="OC998" s="2"/>
      <c r="OD998" s="2"/>
      <c r="OE998" s="2"/>
      <c r="OF998" s="2"/>
      <c r="OG998" s="2"/>
      <c r="OH998" s="2"/>
      <c r="OI998" s="2"/>
      <c r="OJ998" s="2"/>
      <c r="OK998" s="2"/>
      <c r="OL998" s="2"/>
      <c r="OM998" s="2"/>
      <c r="ON998" s="2"/>
      <c r="OO998" s="2"/>
      <c r="OP998" s="2"/>
      <c r="OQ998" s="2"/>
      <c r="OR998" s="2"/>
      <c r="OS998" s="2"/>
      <c r="OT998" s="2"/>
      <c r="OU998" s="2"/>
      <c r="OV998" s="2"/>
      <c r="OW998" s="2"/>
      <c r="OX998" s="2"/>
      <c r="OY998" s="2"/>
      <c r="OZ998" s="2"/>
      <c r="PA998" s="2"/>
      <c r="PB998" s="2"/>
      <c r="PC998" s="2"/>
      <c r="PD998" s="2"/>
      <c r="PE998" s="2"/>
      <c r="PF998" s="2"/>
      <c r="PG998" s="2"/>
      <c r="PH998" s="2"/>
      <c r="PI998" s="2"/>
      <c r="PJ998" s="2"/>
      <c r="PK998" s="2"/>
      <c r="PL998" s="2"/>
      <c r="PM998" s="2"/>
      <c r="PN998" s="2"/>
      <c r="PO998" s="2"/>
      <c r="PP998" s="2"/>
      <c r="PQ998" s="2"/>
      <c r="PR998" s="2"/>
      <c r="PS998" s="2"/>
      <c r="PT998" s="2"/>
      <c r="PU998" s="2"/>
      <c r="PV998" s="2"/>
      <c r="PW998" s="2"/>
      <c r="PX998" s="2"/>
    </row>
    <row r="999" spans="1:440" ht="14.25" customHeight="1">
      <c r="A999" s="2"/>
      <c r="B999" s="166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  <c r="FK999" s="2"/>
      <c r="FL999" s="2"/>
      <c r="FM999" s="2"/>
      <c r="FN999" s="2"/>
      <c r="FO999" s="2"/>
      <c r="FP999" s="2"/>
      <c r="FQ999" s="2"/>
      <c r="FR999" s="2"/>
      <c r="FS999" s="2"/>
      <c r="FT999" s="2"/>
      <c r="FU999" s="2"/>
      <c r="FV999" s="2"/>
      <c r="FW999" s="2"/>
      <c r="FX999" s="2"/>
      <c r="FY999" s="2"/>
      <c r="FZ999" s="2"/>
      <c r="GA999" s="2"/>
      <c r="GB999" s="2"/>
      <c r="GC999" s="2"/>
      <c r="GD999" s="2"/>
      <c r="GE999" s="2"/>
      <c r="GF999" s="2"/>
      <c r="GG999" s="2"/>
      <c r="GH999" s="2"/>
      <c r="GI999" s="2"/>
      <c r="GJ999" s="2"/>
      <c r="GK999" s="2"/>
      <c r="GL999" s="2"/>
      <c r="GM999" s="2"/>
      <c r="GN999" s="2"/>
      <c r="GO999" s="2"/>
      <c r="GP999" s="2"/>
      <c r="GQ999" s="2"/>
      <c r="GR999" s="2"/>
      <c r="GS999" s="2"/>
      <c r="GT999" s="2"/>
      <c r="GU999" s="2"/>
      <c r="GV999" s="2"/>
      <c r="GW999" s="2"/>
      <c r="GX999" s="2"/>
      <c r="GY999" s="2"/>
      <c r="GZ999" s="2"/>
      <c r="HA999" s="2"/>
      <c r="HB999" s="2"/>
      <c r="HC999" s="2"/>
      <c r="HD999" s="2"/>
      <c r="HE999" s="2"/>
      <c r="HF999" s="2"/>
      <c r="HG999" s="2"/>
      <c r="HH999" s="2"/>
      <c r="HI999" s="2"/>
      <c r="HJ999" s="2"/>
      <c r="HK999" s="2"/>
      <c r="HL999" s="2"/>
      <c r="HM999" s="2"/>
      <c r="HN999" s="2"/>
      <c r="HO999" s="2"/>
      <c r="HP999" s="2"/>
      <c r="HR999" s="2"/>
      <c r="HS999" s="2"/>
      <c r="HT999" s="2"/>
      <c r="HU999" s="2"/>
      <c r="HV999" s="2"/>
      <c r="HW999" s="2"/>
      <c r="HX999" s="2"/>
      <c r="HY999" s="2"/>
      <c r="HZ999" s="2"/>
      <c r="IA999" s="2"/>
      <c r="IB999" s="2"/>
      <c r="IC999" s="2"/>
      <c r="ID999" s="2"/>
      <c r="IE999" s="2"/>
      <c r="IF999" s="2"/>
      <c r="IG999" s="2"/>
      <c r="IH999" s="2"/>
      <c r="II999" s="2"/>
      <c r="IJ999" s="2"/>
      <c r="IK999" s="2"/>
      <c r="IL999" s="2"/>
      <c r="IM999" s="2"/>
      <c r="IN999" s="2"/>
      <c r="IO999" s="2"/>
      <c r="IP999" s="2"/>
      <c r="IQ999" s="2"/>
      <c r="IR999" s="2"/>
      <c r="IS999" s="2"/>
      <c r="IT999" s="2"/>
      <c r="IU999" s="2"/>
      <c r="IV999" s="2"/>
      <c r="IW999" s="2"/>
      <c r="IX999" s="2"/>
      <c r="IY999" s="2"/>
      <c r="IZ999" s="2"/>
      <c r="JA999" s="2"/>
      <c r="JB999" s="2"/>
      <c r="JC999" s="2"/>
      <c r="JD999" s="2"/>
      <c r="JE999" s="2"/>
      <c r="JF999" s="2"/>
      <c r="JG999" s="2"/>
      <c r="JH999" s="2"/>
      <c r="JI999" s="2"/>
      <c r="JJ999" s="2"/>
      <c r="JK999" s="2"/>
      <c r="JL999" s="2"/>
      <c r="JM999" s="2"/>
      <c r="JN999" s="2"/>
      <c r="JO999" s="2"/>
      <c r="JP999" s="2"/>
      <c r="JQ999" s="2"/>
      <c r="JR999" s="2"/>
      <c r="JS999" s="2"/>
      <c r="JT999" s="2"/>
      <c r="JU999" s="2"/>
      <c r="JV999" s="2"/>
      <c r="JW999" s="2"/>
      <c r="JX999" s="2"/>
      <c r="JY999" s="2"/>
      <c r="JZ999" s="2"/>
      <c r="KA999" s="2"/>
      <c r="KB999" s="2"/>
      <c r="KC999" s="2"/>
      <c r="KD999" s="2"/>
      <c r="KE999" s="2"/>
      <c r="KF999" s="2"/>
      <c r="KG999" s="2"/>
      <c r="KH999" s="2"/>
      <c r="KI999" s="2"/>
      <c r="KJ999" s="2"/>
      <c r="KL999" s="2"/>
      <c r="KM999" s="2"/>
      <c r="KN999" s="2"/>
      <c r="KO999" s="2"/>
      <c r="KP999" s="2"/>
      <c r="KQ999" s="2"/>
      <c r="KR999" s="2"/>
      <c r="KS999" s="2"/>
      <c r="KT999" s="2"/>
      <c r="KU999" s="2"/>
      <c r="KV999" s="2"/>
      <c r="KW999" s="2"/>
      <c r="KX999" s="2"/>
      <c r="KY999" s="2"/>
      <c r="KZ999" s="2"/>
      <c r="LA999" s="2"/>
      <c r="LB999" s="2"/>
      <c r="LC999" s="2"/>
      <c r="LD999" s="2"/>
      <c r="LE999" s="2"/>
      <c r="LF999" s="2"/>
      <c r="LG999" s="2"/>
      <c r="LH999" s="2"/>
      <c r="LI999" s="2"/>
      <c r="LJ999" s="2"/>
      <c r="LK999" s="2"/>
      <c r="LL999" s="2"/>
      <c r="LM999" s="2"/>
      <c r="LN999" s="2"/>
      <c r="LO999" s="2"/>
      <c r="LP999" s="2"/>
      <c r="LQ999" s="2"/>
      <c r="LR999" s="2"/>
      <c r="LS999" s="2"/>
      <c r="LT999" s="2"/>
      <c r="LU999" s="2"/>
      <c r="LV999" s="2"/>
      <c r="LW999" s="2"/>
      <c r="LX999" s="2"/>
      <c r="LY999" s="2"/>
      <c r="LZ999" s="2"/>
      <c r="MA999" s="2"/>
      <c r="MB999" s="2"/>
      <c r="MC999" s="2"/>
      <c r="MD999" s="2"/>
      <c r="ME999" s="2"/>
      <c r="MF999" s="2"/>
      <c r="MG999" s="2"/>
      <c r="MH999" s="2"/>
      <c r="MI999" s="2"/>
      <c r="MJ999" s="2"/>
      <c r="MK999" s="2"/>
      <c r="ML999" s="2"/>
      <c r="MM999" s="2"/>
      <c r="MN999" s="2"/>
      <c r="MO999" s="2"/>
      <c r="MP999" s="2"/>
      <c r="MQ999" s="2"/>
      <c r="MR999" s="2"/>
      <c r="MS999" s="2"/>
      <c r="MT999" s="2"/>
      <c r="MU999" s="2"/>
      <c r="MV999" s="2"/>
      <c r="MW999" s="2"/>
      <c r="MX999" s="2"/>
      <c r="MY999" s="2"/>
      <c r="MZ999" s="2"/>
      <c r="NA999" s="2"/>
      <c r="NB999" s="2"/>
      <c r="NC999" s="2"/>
      <c r="ND999" s="2"/>
      <c r="NE999" s="2"/>
      <c r="NF999" s="2"/>
      <c r="NG999" s="2"/>
      <c r="NH999" s="2"/>
      <c r="NI999" s="2"/>
      <c r="NJ999" s="2"/>
      <c r="NK999" s="2"/>
      <c r="NL999" s="2"/>
      <c r="NM999" s="2"/>
      <c r="NN999" s="2"/>
      <c r="NO999" s="2"/>
      <c r="NP999" s="2"/>
      <c r="NQ999" s="2"/>
      <c r="NR999" s="2"/>
      <c r="NS999" s="2"/>
      <c r="NT999" s="2"/>
      <c r="NU999" s="2"/>
      <c r="NV999" s="2"/>
      <c r="NW999" s="2"/>
      <c r="NX999" s="2"/>
      <c r="NY999" s="2"/>
      <c r="NZ999" s="2"/>
      <c r="OA999" s="2"/>
      <c r="OB999" s="2"/>
      <c r="OC999" s="2"/>
      <c r="OD999" s="2"/>
      <c r="OE999" s="2"/>
      <c r="OF999" s="2"/>
      <c r="OG999" s="2"/>
      <c r="OH999" s="2"/>
      <c r="OI999" s="2"/>
      <c r="OJ999" s="2"/>
      <c r="OK999" s="2"/>
      <c r="OL999" s="2"/>
      <c r="OM999" s="2"/>
      <c r="ON999" s="2"/>
      <c r="OO999" s="2"/>
      <c r="OP999" s="2"/>
      <c r="OQ999" s="2"/>
      <c r="OR999" s="2"/>
      <c r="OS999" s="2"/>
      <c r="OT999" s="2"/>
      <c r="OU999" s="2"/>
      <c r="OV999" s="2"/>
      <c r="OW999" s="2"/>
      <c r="OX999" s="2"/>
      <c r="OY999" s="2"/>
      <c r="OZ999" s="2"/>
      <c r="PA999" s="2"/>
      <c r="PB999" s="2"/>
      <c r="PC999" s="2"/>
      <c r="PD999" s="2"/>
      <c r="PE999" s="2"/>
      <c r="PF999" s="2"/>
      <c r="PG999" s="2"/>
      <c r="PH999" s="2"/>
      <c r="PI999" s="2"/>
      <c r="PJ999" s="2"/>
      <c r="PK999" s="2"/>
      <c r="PL999" s="2"/>
      <c r="PM999" s="2"/>
      <c r="PN999" s="2"/>
      <c r="PO999" s="2"/>
      <c r="PP999" s="2"/>
      <c r="PQ999" s="2"/>
      <c r="PR999" s="2"/>
      <c r="PS999" s="2"/>
      <c r="PT999" s="2"/>
      <c r="PU999" s="2"/>
      <c r="PV999" s="2"/>
      <c r="PW999" s="2"/>
      <c r="PX999" s="2"/>
    </row>
    <row r="1000" spans="1:440" ht="14.25" customHeight="1">
      <c r="A1000" s="2"/>
      <c r="B1000" s="166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  <c r="FK1000" s="2"/>
      <c r="FL1000" s="2"/>
      <c r="FM1000" s="2"/>
      <c r="FN1000" s="2"/>
      <c r="FO1000" s="2"/>
      <c r="FP1000" s="2"/>
      <c r="FQ1000" s="2"/>
      <c r="FR1000" s="2"/>
      <c r="FS1000" s="2"/>
      <c r="FT1000" s="2"/>
      <c r="FU1000" s="2"/>
      <c r="FV1000" s="2"/>
      <c r="FW1000" s="2"/>
      <c r="FX1000" s="2"/>
      <c r="FY1000" s="2"/>
      <c r="FZ1000" s="2"/>
      <c r="GA1000" s="2"/>
      <c r="GB1000" s="2"/>
      <c r="GC1000" s="2"/>
      <c r="GD1000" s="2"/>
      <c r="GE1000" s="2"/>
      <c r="GF1000" s="2"/>
      <c r="GG1000" s="2"/>
      <c r="GH1000" s="2"/>
      <c r="GI1000" s="2"/>
      <c r="GJ1000" s="2"/>
      <c r="GK1000" s="2"/>
      <c r="GL1000" s="2"/>
      <c r="GM1000" s="2"/>
      <c r="GN1000" s="2"/>
      <c r="GO1000" s="2"/>
      <c r="GP1000" s="2"/>
      <c r="GQ1000" s="2"/>
      <c r="GR1000" s="2"/>
      <c r="GS1000" s="2"/>
      <c r="GT1000" s="2"/>
      <c r="GU1000" s="2"/>
      <c r="GV1000" s="2"/>
      <c r="GW1000" s="2"/>
      <c r="GX1000" s="2"/>
      <c r="GY1000" s="2"/>
      <c r="GZ1000" s="2"/>
      <c r="HA1000" s="2"/>
      <c r="HB1000" s="2"/>
      <c r="HC1000" s="2"/>
      <c r="HD1000" s="2"/>
      <c r="HE1000" s="2"/>
      <c r="HF1000" s="2"/>
      <c r="HG1000" s="2"/>
      <c r="HH1000" s="2"/>
      <c r="HI1000" s="2"/>
      <c r="HJ1000" s="2"/>
      <c r="HK1000" s="2"/>
      <c r="HL1000" s="2"/>
      <c r="HM1000" s="2"/>
      <c r="HN1000" s="2"/>
      <c r="HO1000" s="2"/>
      <c r="HP1000" s="2"/>
      <c r="HR1000" s="2"/>
      <c r="HS1000" s="2"/>
      <c r="HT1000" s="2"/>
      <c r="HU1000" s="2"/>
      <c r="HV1000" s="2"/>
      <c r="HW1000" s="2"/>
      <c r="HX1000" s="2"/>
      <c r="HY1000" s="2"/>
      <c r="HZ1000" s="2"/>
      <c r="IA1000" s="2"/>
      <c r="IB1000" s="2"/>
      <c r="IC1000" s="2"/>
      <c r="ID1000" s="2"/>
      <c r="IE1000" s="2"/>
      <c r="IF1000" s="2"/>
      <c r="IG1000" s="2"/>
      <c r="IH1000" s="2"/>
      <c r="II1000" s="2"/>
      <c r="IJ1000" s="2"/>
      <c r="IK1000" s="2"/>
      <c r="IL1000" s="2"/>
      <c r="IM1000" s="2"/>
      <c r="IN1000" s="2"/>
      <c r="IO1000" s="2"/>
      <c r="IP1000" s="2"/>
      <c r="IQ1000" s="2"/>
      <c r="IR1000" s="2"/>
      <c r="IS1000" s="2"/>
      <c r="IT1000" s="2"/>
      <c r="IU1000" s="2"/>
      <c r="IV1000" s="2"/>
      <c r="IW1000" s="2"/>
      <c r="IX1000" s="2"/>
      <c r="IY1000" s="2"/>
      <c r="IZ1000" s="2"/>
      <c r="JA1000" s="2"/>
      <c r="JB1000" s="2"/>
      <c r="JC1000" s="2"/>
      <c r="JD1000" s="2"/>
      <c r="JE1000" s="2"/>
      <c r="JF1000" s="2"/>
      <c r="JG1000" s="2"/>
      <c r="JH1000" s="2"/>
      <c r="JI1000" s="2"/>
      <c r="JJ1000" s="2"/>
      <c r="JK1000" s="2"/>
      <c r="JL1000" s="2"/>
      <c r="JM1000" s="2"/>
      <c r="JN1000" s="2"/>
      <c r="JO1000" s="2"/>
      <c r="JP1000" s="2"/>
      <c r="JQ1000" s="2"/>
      <c r="JR1000" s="2"/>
      <c r="JS1000" s="2"/>
      <c r="JT1000" s="2"/>
      <c r="JU1000" s="2"/>
      <c r="JV1000" s="2"/>
      <c r="JW1000" s="2"/>
      <c r="JX1000" s="2"/>
      <c r="JY1000" s="2"/>
      <c r="JZ1000" s="2"/>
      <c r="KA1000" s="2"/>
      <c r="KB1000" s="2"/>
      <c r="KC1000" s="2"/>
      <c r="KD1000" s="2"/>
      <c r="KE1000" s="2"/>
      <c r="KF1000" s="2"/>
      <c r="KG1000" s="2"/>
      <c r="KH1000" s="2"/>
      <c r="KI1000" s="2"/>
      <c r="KJ1000" s="2"/>
      <c r="KL1000" s="2"/>
      <c r="KM1000" s="2"/>
      <c r="KN1000" s="2"/>
      <c r="KO1000" s="2"/>
      <c r="KP1000" s="2"/>
      <c r="KQ1000" s="2"/>
      <c r="KR1000" s="2"/>
      <c r="KS1000" s="2"/>
      <c r="KT1000" s="2"/>
      <c r="KU1000" s="2"/>
      <c r="KV1000" s="2"/>
      <c r="KW1000" s="2"/>
      <c r="KX1000" s="2"/>
      <c r="KY1000" s="2"/>
      <c r="KZ1000" s="2"/>
      <c r="LA1000" s="2"/>
      <c r="LB1000" s="2"/>
      <c r="LC1000" s="2"/>
      <c r="LD1000" s="2"/>
      <c r="LE1000" s="2"/>
      <c r="LF1000" s="2"/>
      <c r="LG1000" s="2"/>
      <c r="LH1000" s="2"/>
      <c r="LI1000" s="2"/>
      <c r="LJ1000" s="2"/>
      <c r="LK1000" s="2"/>
      <c r="LL1000" s="2"/>
      <c r="LM1000" s="2"/>
      <c r="LN1000" s="2"/>
      <c r="LO1000" s="2"/>
      <c r="LP1000" s="2"/>
      <c r="LQ1000" s="2"/>
      <c r="LR1000" s="2"/>
      <c r="LS1000" s="2"/>
      <c r="LT1000" s="2"/>
      <c r="LU1000" s="2"/>
      <c r="LV1000" s="2"/>
      <c r="LW1000" s="2"/>
      <c r="LX1000" s="2"/>
      <c r="LY1000" s="2"/>
      <c r="LZ1000" s="2"/>
      <c r="MA1000" s="2"/>
      <c r="MB1000" s="2"/>
      <c r="MC1000" s="2"/>
      <c r="MD1000" s="2"/>
      <c r="ME1000" s="2"/>
      <c r="MF1000" s="2"/>
      <c r="MG1000" s="2"/>
      <c r="MH1000" s="2"/>
      <c r="MI1000" s="2"/>
      <c r="MJ1000" s="2"/>
      <c r="MK1000" s="2"/>
      <c r="ML1000" s="2"/>
      <c r="MM1000" s="2"/>
      <c r="MN1000" s="2"/>
      <c r="MO1000" s="2"/>
      <c r="MP1000" s="2"/>
      <c r="MQ1000" s="2"/>
      <c r="MR1000" s="2"/>
      <c r="MS1000" s="2"/>
      <c r="MT1000" s="2"/>
      <c r="MU1000" s="2"/>
      <c r="MV1000" s="2"/>
      <c r="MW1000" s="2"/>
      <c r="MX1000" s="2"/>
      <c r="MY1000" s="2"/>
      <c r="MZ1000" s="2"/>
      <c r="NA1000" s="2"/>
      <c r="NB1000" s="2"/>
      <c r="NC1000" s="2"/>
      <c r="ND1000" s="2"/>
      <c r="NE1000" s="2"/>
      <c r="NF1000" s="2"/>
      <c r="NG1000" s="2"/>
      <c r="NH1000" s="2"/>
      <c r="NI1000" s="2"/>
      <c r="NJ1000" s="2"/>
      <c r="NK1000" s="2"/>
      <c r="NL1000" s="2"/>
      <c r="NM1000" s="2"/>
      <c r="NN1000" s="2"/>
      <c r="NO1000" s="2"/>
      <c r="NP1000" s="2"/>
      <c r="NQ1000" s="2"/>
      <c r="NR1000" s="2"/>
      <c r="NS1000" s="2"/>
      <c r="NT1000" s="2"/>
      <c r="NU1000" s="2"/>
      <c r="NV1000" s="2"/>
      <c r="NW1000" s="2"/>
      <c r="NX1000" s="2"/>
      <c r="NY1000" s="2"/>
      <c r="NZ1000" s="2"/>
      <c r="OA1000" s="2"/>
      <c r="OB1000" s="2"/>
      <c r="OC1000" s="2"/>
      <c r="OD1000" s="2"/>
      <c r="OE1000" s="2"/>
      <c r="OF1000" s="2"/>
      <c r="OG1000" s="2"/>
      <c r="OH1000" s="2"/>
      <c r="OI1000" s="2"/>
      <c r="OJ1000" s="2"/>
      <c r="OK1000" s="2"/>
      <c r="OL1000" s="2"/>
      <c r="OM1000" s="2"/>
      <c r="ON1000" s="2"/>
      <c r="OO1000" s="2"/>
      <c r="OP1000" s="2"/>
      <c r="OQ1000" s="2"/>
      <c r="OR1000" s="2"/>
      <c r="OS1000" s="2"/>
      <c r="OT1000" s="2"/>
      <c r="OU1000" s="2"/>
      <c r="OV1000" s="2"/>
      <c r="OW1000" s="2"/>
      <c r="OX1000" s="2"/>
      <c r="OY1000" s="2"/>
      <c r="OZ1000" s="2"/>
      <c r="PA1000" s="2"/>
      <c r="PB1000" s="2"/>
      <c r="PC1000" s="2"/>
      <c r="PD1000" s="2"/>
      <c r="PE1000" s="2"/>
      <c r="PF1000" s="2"/>
      <c r="PG1000" s="2"/>
      <c r="PH1000" s="2"/>
      <c r="PI1000" s="2"/>
      <c r="PJ1000" s="2"/>
      <c r="PK1000" s="2"/>
      <c r="PL1000" s="2"/>
      <c r="PM1000" s="2"/>
      <c r="PN1000" s="2"/>
      <c r="PO1000" s="2"/>
      <c r="PP1000" s="2"/>
      <c r="PQ1000" s="2"/>
      <c r="PR1000" s="2"/>
      <c r="PS1000" s="2"/>
      <c r="PT1000" s="2"/>
      <c r="PU1000" s="2"/>
      <c r="PV1000" s="2"/>
      <c r="PW1000" s="2"/>
      <c r="PX1000" s="2"/>
    </row>
  </sheetData>
  <mergeCells count="292">
    <mergeCell ref="GO53:GT53"/>
    <mergeCell ref="GU53:GZ53"/>
    <mergeCell ref="HA53:HF53"/>
    <mergeCell ref="HG53:HM53"/>
    <mergeCell ref="HN53:HS53"/>
    <mergeCell ref="HT53:HY53"/>
    <mergeCell ref="IA53:IB53"/>
    <mergeCell ref="IC53:IH53"/>
    <mergeCell ref="II53:IQ53"/>
    <mergeCell ref="IR53:IY53"/>
    <mergeCell ref="IZ53:JH53"/>
    <mergeCell ref="JI53:JN53"/>
    <mergeCell ref="JO53:JT53"/>
    <mergeCell ref="JU53:JZ53"/>
    <mergeCell ref="LT53:MB53"/>
    <mergeCell ref="MC53:MH53"/>
    <mergeCell ref="MI53:MN53"/>
    <mergeCell ref="MO53:MT53"/>
    <mergeCell ref="MU53:NA53"/>
    <mergeCell ref="NB53:NG53"/>
    <mergeCell ref="NH53:NM53"/>
    <mergeCell ref="KA53:KG53"/>
    <mergeCell ref="KH53:KM53"/>
    <mergeCell ref="KN53:KS53"/>
    <mergeCell ref="KU53:KV53"/>
    <mergeCell ref="KW53:LB53"/>
    <mergeCell ref="LC53:LK53"/>
    <mergeCell ref="LL53:LS53"/>
    <mergeCell ref="FG50:HH50"/>
    <mergeCell ref="HI50:HY50"/>
    <mergeCell ref="A31:A33"/>
    <mergeCell ref="A34:A35"/>
    <mergeCell ref="C48:CK49"/>
    <mergeCell ref="CM48:FE49"/>
    <mergeCell ref="FG48:HY49"/>
    <mergeCell ref="C50:BT50"/>
    <mergeCell ref="BU50:CK50"/>
    <mergeCell ref="CM50:EN50"/>
    <mergeCell ref="EO50:FE50"/>
    <mergeCell ref="BA53:BF53"/>
    <mergeCell ref="BG53:BL53"/>
    <mergeCell ref="BM53:BR53"/>
    <mergeCell ref="BS53:BY53"/>
    <mergeCell ref="BZ53:CE53"/>
    <mergeCell ref="CF53:CK53"/>
    <mergeCell ref="CM53:CN53"/>
    <mergeCell ref="CO53:CT53"/>
    <mergeCell ref="DL53:DT53"/>
    <mergeCell ref="CU53:DC53"/>
    <mergeCell ref="DD53:DK53"/>
    <mergeCell ref="HG54:HM54"/>
    <mergeCell ref="HN54:HS54"/>
    <mergeCell ref="HT54:HY54"/>
    <mergeCell ref="IA54:IB54"/>
    <mergeCell ref="IC54:IH54"/>
    <mergeCell ref="II54:IQ54"/>
    <mergeCell ref="DU53:DZ53"/>
    <mergeCell ref="FG53:FH53"/>
    <mergeCell ref="FI53:FN53"/>
    <mergeCell ref="FO53:FW53"/>
    <mergeCell ref="FX53:GE53"/>
    <mergeCell ref="GF53:GN53"/>
    <mergeCell ref="ET54:EY54"/>
    <mergeCell ref="EZ54:FE54"/>
    <mergeCell ref="FG54:FH54"/>
    <mergeCell ref="FI54:FN54"/>
    <mergeCell ref="FO54:FW54"/>
    <mergeCell ref="FX54:GE54"/>
    <mergeCell ref="GF54:GN54"/>
    <mergeCell ref="EA53:EF53"/>
    <mergeCell ref="EG53:EL53"/>
    <mergeCell ref="EM53:ES53"/>
    <mergeCell ref="ET53:EY53"/>
    <mergeCell ref="EM54:ES54"/>
    <mergeCell ref="AR54:AZ54"/>
    <mergeCell ref="BA54:BF54"/>
    <mergeCell ref="MU54:NA54"/>
    <mergeCell ref="NB54:NG54"/>
    <mergeCell ref="NH54:NM54"/>
    <mergeCell ref="KA54:KG54"/>
    <mergeCell ref="KH54:KM54"/>
    <mergeCell ref="KN54:KS54"/>
    <mergeCell ref="KU54:KV54"/>
    <mergeCell ref="KW54:LB54"/>
    <mergeCell ref="LC54:LK54"/>
    <mergeCell ref="LL54:LS54"/>
    <mergeCell ref="IR54:IY54"/>
    <mergeCell ref="IZ54:JH54"/>
    <mergeCell ref="JI54:JN54"/>
    <mergeCell ref="JO54:JT54"/>
    <mergeCell ref="JU54:JZ54"/>
    <mergeCell ref="LT54:MB54"/>
    <mergeCell ref="MC54:MH54"/>
    <mergeCell ref="MI54:MN54"/>
    <mergeCell ref="MO54:MT54"/>
    <mergeCell ref="GO54:GT54"/>
    <mergeCell ref="GU54:GZ54"/>
    <mergeCell ref="HA54:HF54"/>
    <mergeCell ref="A72:A73"/>
    <mergeCell ref="A75:A76"/>
    <mergeCell ref="A78:A80"/>
    <mergeCell ref="A81:A82"/>
    <mergeCell ref="C53:K53"/>
    <mergeCell ref="C54:K54"/>
    <mergeCell ref="L53:T53"/>
    <mergeCell ref="U53:AF53"/>
    <mergeCell ref="AG53:AQ53"/>
    <mergeCell ref="L54:T54"/>
    <mergeCell ref="U54:AF54"/>
    <mergeCell ref="AG54:AQ54"/>
    <mergeCell ref="GL6:GQ6"/>
    <mergeCell ref="GR6:GW6"/>
    <mergeCell ref="GX6:HD6"/>
    <mergeCell ref="HE6:HJ6"/>
    <mergeCell ref="HK6:HP6"/>
    <mergeCell ref="HR6:HS6"/>
    <mergeCell ref="A56:A61"/>
    <mergeCell ref="A62:A64"/>
    <mergeCell ref="A66:A70"/>
    <mergeCell ref="AR53:AZ53"/>
    <mergeCell ref="EZ53:FE53"/>
    <mergeCell ref="BG54:BL54"/>
    <mergeCell ref="BM54:BR54"/>
    <mergeCell ref="BS54:BY54"/>
    <mergeCell ref="BZ54:CE54"/>
    <mergeCell ref="CF54:CK54"/>
    <mergeCell ref="CM54:CN54"/>
    <mergeCell ref="CO54:CT54"/>
    <mergeCell ref="CU54:DC54"/>
    <mergeCell ref="DD54:DK54"/>
    <mergeCell ref="DL54:DT54"/>
    <mergeCell ref="DU54:DZ54"/>
    <mergeCell ref="EA54:EF54"/>
    <mergeCell ref="EG54:EL54"/>
    <mergeCell ref="IA48:KS49"/>
    <mergeCell ref="KU48:NM49"/>
    <mergeCell ref="IA50:KB50"/>
    <mergeCell ref="KC50:KS50"/>
    <mergeCell ref="KU50:MV50"/>
    <mergeCell ref="MW50:NM50"/>
    <mergeCell ref="II6:IP6"/>
    <mergeCell ref="IQ6:IY6"/>
    <mergeCell ref="IZ6:JE6"/>
    <mergeCell ref="JF6:JK6"/>
    <mergeCell ref="JL6:JQ6"/>
    <mergeCell ref="JR6:JX6"/>
    <mergeCell ref="JY6:KD6"/>
    <mergeCell ref="ML6:MR6"/>
    <mergeCell ref="MS6:MX6"/>
    <mergeCell ref="KN6:KS6"/>
    <mergeCell ref="KT6:LB6"/>
    <mergeCell ref="LC6:LJ6"/>
    <mergeCell ref="LK6:LS6"/>
    <mergeCell ref="LT6:LY6"/>
    <mergeCell ref="LZ6:ME6"/>
    <mergeCell ref="MF6:MK6"/>
    <mergeCell ref="HZ6:IH6"/>
    <mergeCell ref="JR7:JX7"/>
    <mergeCell ref="A1:A2"/>
    <mergeCell ref="B1:CB2"/>
    <mergeCell ref="CD1:EV2"/>
    <mergeCell ref="EX1:HP2"/>
    <mergeCell ref="HR1:KJ2"/>
    <mergeCell ref="KL1:ND2"/>
    <mergeCell ref="NF1:PX2"/>
    <mergeCell ref="HR3:JS3"/>
    <mergeCell ref="JT3:KJ3"/>
    <mergeCell ref="KL3:MM3"/>
    <mergeCell ref="MN3:ND3"/>
    <mergeCell ref="NF3:PG3"/>
    <mergeCell ref="PH3:PX3"/>
    <mergeCell ref="A3:B3"/>
    <mergeCell ref="C3:AX3"/>
    <mergeCell ref="AY3:CB3"/>
    <mergeCell ref="CD3:EE3"/>
    <mergeCell ref="EF3:EV3"/>
    <mergeCell ref="EX3:GY3"/>
    <mergeCell ref="GZ3:HP3"/>
    <mergeCell ref="AY6:BD6"/>
    <mergeCell ref="BE6:BJ6"/>
    <mergeCell ref="BK6:BP6"/>
    <mergeCell ref="BQ6:BV6"/>
    <mergeCell ref="BW6:CB6"/>
    <mergeCell ref="CD6:CE6"/>
    <mergeCell ref="CF6:CK6"/>
    <mergeCell ref="CL6:CT6"/>
    <mergeCell ref="CU6:DB6"/>
    <mergeCell ref="ED6:EJ6"/>
    <mergeCell ref="PF6:PL6"/>
    <mergeCell ref="PM6:PR6"/>
    <mergeCell ref="PS6:PX6"/>
    <mergeCell ref="EK6:EP6"/>
    <mergeCell ref="EQ6:EV6"/>
    <mergeCell ref="EX6:EY6"/>
    <mergeCell ref="EZ6:FE6"/>
    <mergeCell ref="FF6:FN6"/>
    <mergeCell ref="FO6:FV6"/>
    <mergeCell ref="FW6:GE6"/>
    <mergeCell ref="OT6:OY6"/>
    <mergeCell ref="OZ6:PE6"/>
    <mergeCell ref="MY6:ND6"/>
    <mergeCell ref="NF6:NG6"/>
    <mergeCell ref="NH6:NM6"/>
    <mergeCell ref="NN6:NV6"/>
    <mergeCell ref="NW6:OD6"/>
    <mergeCell ref="OE6:OM6"/>
    <mergeCell ref="ON6:OS6"/>
    <mergeCell ref="KE6:KJ6"/>
    <mergeCell ref="KL6:KM6"/>
    <mergeCell ref="HT6:HY6"/>
    <mergeCell ref="GF6:GK6"/>
    <mergeCell ref="HK7:HP7"/>
    <mergeCell ref="HR7:HS7"/>
    <mergeCell ref="HT7:HY7"/>
    <mergeCell ref="HZ7:IH7"/>
    <mergeCell ref="II7:IP7"/>
    <mergeCell ref="IQ7:IY7"/>
    <mergeCell ref="IZ7:JE7"/>
    <mergeCell ref="JF7:JK7"/>
    <mergeCell ref="JL7:JQ7"/>
    <mergeCell ref="JY7:KD7"/>
    <mergeCell ref="KE7:KJ7"/>
    <mergeCell ref="KL7:KM7"/>
    <mergeCell ref="KN7:KS7"/>
    <mergeCell ref="KT7:LB7"/>
    <mergeCell ref="LC7:LJ7"/>
    <mergeCell ref="LK7:LS7"/>
    <mergeCell ref="LT7:LY7"/>
    <mergeCell ref="LZ7:ME7"/>
    <mergeCell ref="MF7:MK7"/>
    <mergeCell ref="ML7:MR7"/>
    <mergeCell ref="ON7:OS7"/>
    <mergeCell ref="OT7:OY7"/>
    <mergeCell ref="OZ7:PE7"/>
    <mergeCell ref="PF7:PL7"/>
    <mergeCell ref="PM7:PR7"/>
    <mergeCell ref="PS7:PX7"/>
    <mergeCell ref="MS7:MX7"/>
    <mergeCell ref="MY7:ND7"/>
    <mergeCell ref="NF7:NG7"/>
    <mergeCell ref="NH7:NM7"/>
    <mergeCell ref="NN7:NV7"/>
    <mergeCell ref="NW7:OD7"/>
    <mergeCell ref="OE7:OM7"/>
    <mergeCell ref="GL7:GQ7"/>
    <mergeCell ref="GR7:GW7"/>
    <mergeCell ref="GX7:HD7"/>
    <mergeCell ref="HE7:HJ7"/>
    <mergeCell ref="C7:K7"/>
    <mergeCell ref="L7:T7"/>
    <mergeCell ref="DC7:DK7"/>
    <mergeCell ref="DL7:DQ7"/>
    <mergeCell ref="DR7:DW7"/>
    <mergeCell ref="DX7:EC7"/>
    <mergeCell ref="ED7:EJ7"/>
    <mergeCell ref="EK7:EP7"/>
    <mergeCell ref="EQ7:EV7"/>
    <mergeCell ref="EX7:EY7"/>
    <mergeCell ref="EZ7:FE7"/>
    <mergeCell ref="AY7:BD7"/>
    <mergeCell ref="BE7:BJ7"/>
    <mergeCell ref="BK7:BP7"/>
    <mergeCell ref="BQ7:BV7"/>
    <mergeCell ref="BW7:CB7"/>
    <mergeCell ref="CD7:CE7"/>
    <mergeCell ref="CF7:CK7"/>
    <mergeCell ref="CL7:CT7"/>
    <mergeCell ref="CU7:DB7"/>
    <mergeCell ref="A9:A14"/>
    <mergeCell ref="A15:A17"/>
    <mergeCell ref="A19:A23"/>
    <mergeCell ref="A25:A26"/>
    <mergeCell ref="A28:A29"/>
    <mergeCell ref="FF7:FN7"/>
    <mergeCell ref="FO7:FV7"/>
    <mergeCell ref="FW7:GE7"/>
    <mergeCell ref="GF7:GK7"/>
    <mergeCell ref="U7:AC7"/>
    <mergeCell ref="AD7:AL7"/>
    <mergeCell ref="A6:A8"/>
    <mergeCell ref="C6:K6"/>
    <mergeCell ref="L6:T6"/>
    <mergeCell ref="U6:AC6"/>
    <mergeCell ref="AD6:AL6"/>
    <mergeCell ref="AM6:AR6"/>
    <mergeCell ref="AS6:AX6"/>
    <mergeCell ref="AM7:AR7"/>
    <mergeCell ref="AS7:AX7"/>
    <mergeCell ref="DC6:DK6"/>
    <mergeCell ref="DL6:DQ6"/>
    <mergeCell ref="DR6:DW6"/>
    <mergeCell ref="DX6:EC6"/>
  </mergeCells>
  <pageMargins left="0.7" right="0.7" top="0.75" bottom="0.75" header="0" footer="0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Y64"/>
  <sheetViews>
    <sheetView topLeftCell="WL37" workbookViewId="0">
      <selection activeCell="XO48" sqref="XO48"/>
    </sheetView>
  </sheetViews>
  <sheetFormatPr baseColWidth="10" defaultColWidth="12.625" defaultRowHeight="15" customHeight="1"/>
  <cols>
    <col min="1" max="1" width="33.875" hidden="1" customWidth="1"/>
    <col min="2" max="2" width="32.125" customWidth="1"/>
    <col min="3" max="3" width="5.375" customWidth="1"/>
    <col min="4" max="4" width="4.375" customWidth="1"/>
    <col min="5" max="5" width="3" customWidth="1"/>
    <col min="6" max="6" width="3.25" customWidth="1"/>
    <col min="7" max="7" width="2.75" customWidth="1"/>
    <col min="8" max="9" width="3" customWidth="1"/>
    <col min="10" max="10" width="2.5" customWidth="1"/>
    <col min="11" max="11" width="3.75" customWidth="1"/>
    <col min="12" max="12" width="4.125" customWidth="1"/>
    <col min="13" max="13" width="3.5" customWidth="1"/>
    <col min="14" max="14" width="5.625" customWidth="1"/>
    <col min="15" max="15" width="3.75" customWidth="1"/>
    <col min="16" max="16" width="3.625" customWidth="1"/>
    <col min="17" max="17" width="4.125" customWidth="1"/>
    <col min="18" max="18" width="2.875" customWidth="1"/>
    <col min="19" max="19" width="4" customWidth="1"/>
    <col min="20" max="20" width="3.25" customWidth="1"/>
    <col min="21" max="21" width="3.75" customWidth="1"/>
    <col min="22" max="22" width="3" customWidth="1"/>
    <col min="23" max="23" width="4.125" customWidth="1"/>
    <col min="24" max="24" width="4.5" customWidth="1"/>
    <col min="25" max="25" width="2.875" customWidth="1"/>
    <col min="26" max="26" width="4" customWidth="1"/>
    <col min="27" max="28" width="2.875" customWidth="1"/>
    <col min="29" max="29" width="2.5" customWidth="1"/>
    <col min="30" max="30" width="2.875" customWidth="1"/>
    <col min="31" max="31" width="2.75" customWidth="1"/>
    <col min="32" max="32" width="2.5" customWidth="1"/>
    <col min="33" max="33" width="3" customWidth="1"/>
    <col min="34" max="34" width="2.5" customWidth="1"/>
    <col min="35" max="35" width="2.125" customWidth="1"/>
    <col min="36" max="36" width="2.625" customWidth="1"/>
    <col min="37" max="37" width="2.75" customWidth="1"/>
    <col min="38" max="38" width="3.25" customWidth="1"/>
    <col min="39" max="39" width="2.625" customWidth="1"/>
    <col min="40" max="40" width="2.75" customWidth="1"/>
    <col min="41" max="41" width="2.125" customWidth="1"/>
    <col min="42" max="42" width="3.125" customWidth="1"/>
    <col min="43" max="43" width="2.5" customWidth="1"/>
    <col min="44" max="45" width="2.75" customWidth="1"/>
    <col min="46" max="46" width="2.5" customWidth="1"/>
    <col min="47" max="47" width="3.125" customWidth="1"/>
    <col min="48" max="48" width="2.75" customWidth="1"/>
    <col min="49" max="50" width="2.5" customWidth="1"/>
    <col min="51" max="51" width="2.75" customWidth="1"/>
    <col min="52" max="52" width="2.375" customWidth="1"/>
    <col min="53" max="56" width="2.625" customWidth="1"/>
    <col min="57" max="57" width="2.75" customWidth="1"/>
    <col min="58" max="59" width="2.5" customWidth="1"/>
    <col min="60" max="60" width="2.875" customWidth="1"/>
    <col min="61" max="61" width="2.375" customWidth="1"/>
    <col min="62" max="62" width="2.75" customWidth="1"/>
    <col min="63" max="63" width="2.625" customWidth="1"/>
    <col min="64" max="64" width="3.625" customWidth="1"/>
    <col min="65" max="65" width="3.5" customWidth="1"/>
    <col min="66" max="66" width="4" customWidth="1"/>
    <col min="67" max="69" width="3.875" customWidth="1"/>
    <col min="70" max="72" width="2.875" customWidth="1"/>
    <col min="73" max="73" width="3.25" customWidth="1"/>
    <col min="74" max="74" width="2.625" customWidth="1"/>
    <col min="75" max="75" width="3.25" customWidth="1"/>
    <col min="76" max="76" width="4" customWidth="1"/>
    <col min="77" max="77" width="3.75" customWidth="1"/>
    <col min="78" max="79" width="3.375" customWidth="1"/>
    <col min="80" max="80" width="3.5" customWidth="1"/>
    <col min="81" max="81" width="4.25" customWidth="1"/>
    <col min="82" max="82" width="4.625" customWidth="1"/>
    <col min="83" max="83" width="4.125" customWidth="1"/>
    <col min="84" max="84" width="4.25" customWidth="1"/>
    <col min="85" max="85" width="3.875" customWidth="1"/>
    <col min="86" max="86" width="3.375" customWidth="1"/>
    <col min="87" max="87" width="2.625" customWidth="1"/>
    <col min="88" max="88" width="3.5" customWidth="1"/>
    <col min="89" max="89" width="3.25" customWidth="1"/>
    <col min="90" max="90" width="4" customWidth="1"/>
    <col min="91" max="91" width="3.25" customWidth="1"/>
    <col min="92" max="92" width="2.5" customWidth="1"/>
    <col min="93" max="93" width="2.75" customWidth="1"/>
    <col min="94" max="94" width="4.375" customWidth="1"/>
    <col min="95" max="95" width="4.5" customWidth="1"/>
    <col min="96" max="96" width="3.625" customWidth="1"/>
    <col min="97" max="97" width="3.75" customWidth="1"/>
    <col min="98" max="99" width="3.375" customWidth="1"/>
    <col min="100" max="100" width="3.25" customWidth="1"/>
    <col min="101" max="101" width="2.875" customWidth="1"/>
    <col min="102" max="102" width="3" customWidth="1"/>
    <col min="103" max="103" width="3.5" customWidth="1"/>
    <col min="104" max="104" width="2.375" customWidth="1"/>
    <col min="105" max="105" width="2.75" customWidth="1"/>
    <col min="106" max="107" width="3.375" customWidth="1"/>
    <col min="108" max="108" width="3.75" customWidth="1"/>
    <col min="109" max="109" width="2.5" customWidth="1"/>
    <col min="110" max="110" width="2.375" customWidth="1"/>
    <col min="111" max="111" width="2.75" customWidth="1"/>
    <col min="112" max="112" width="2.5" customWidth="1"/>
    <col min="113" max="113" width="2.875" customWidth="1"/>
    <col min="114" max="114" width="3.125" customWidth="1"/>
    <col min="115" max="115" width="2.75" customWidth="1"/>
    <col min="116" max="116" width="3.875" customWidth="1"/>
    <col min="117" max="117" width="2.625" customWidth="1"/>
    <col min="118" max="118" width="2.875" customWidth="1"/>
    <col min="119" max="119" width="3" customWidth="1"/>
    <col min="120" max="120" width="2.375" customWidth="1"/>
    <col min="121" max="121" width="2.625" customWidth="1"/>
    <col min="122" max="123" width="3.875" customWidth="1"/>
    <col min="124" max="124" width="3.125" customWidth="1"/>
    <col min="125" max="125" width="3" customWidth="1"/>
    <col min="126" max="126" width="3.125" customWidth="1"/>
    <col min="127" max="127" width="4.125" customWidth="1"/>
    <col min="128" max="128" width="2.75" customWidth="1"/>
    <col min="129" max="129" width="4" customWidth="1"/>
    <col min="130" max="131" width="2.875" customWidth="1"/>
    <col min="132" max="132" width="3.25" customWidth="1"/>
    <col min="133" max="133" width="4.875" customWidth="1"/>
    <col min="134" max="134" width="4.25" customWidth="1"/>
    <col min="135" max="135" width="4.75" customWidth="1"/>
    <col min="136" max="136" width="2.625" customWidth="1"/>
    <col min="137" max="137" width="3.25" customWidth="1"/>
    <col min="138" max="139" width="2.625" customWidth="1"/>
    <col min="140" max="140" width="3.125" customWidth="1"/>
    <col min="141" max="141" width="2.875" customWidth="1"/>
    <col min="142" max="142" width="2.75" customWidth="1"/>
    <col min="143" max="144" width="3.375" customWidth="1"/>
    <col min="145" max="145" width="3.625" customWidth="1"/>
    <col min="146" max="146" width="2.75" customWidth="1"/>
    <col min="147" max="147" width="3.375" customWidth="1"/>
    <col min="148" max="148" width="3.25" customWidth="1"/>
    <col min="149" max="149" width="3.375" customWidth="1"/>
    <col min="150" max="150" width="3.125" customWidth="1"/>
    <col min="151" max="151" width="3.875" customWidth="1"/>
    <col min="152" max="152" width="4.5" customWidth="1"/>
    <col min="153" max="153" width="3.625" customWidth="1"/>
    <col min="154" max="154" width="3.125" customWidth="1"/>
    <col min="155" max="155" width="4" customWidth="1"/>
    <col min="156" max="156" width="4.375" customWidth="1"/>
    <col min="157" max="158" width="3.375" customWidth="1"/>
    <col min="159" max="159" width="3.625" customWidth="1"/>
    <col min="160" max="160" width="3.75" customWidth="1"/>
    <col min="161" max="161" width="4.375" customWidth="1"/>
    <col min="162" max="162" width="4.75" customWidth="1"/>
    <col min="163" max="163" width="3.625" customWidth="1"/>
    <col min="164" max="164" width="3.5" customWidth="1"/>
    <col min="165" max="166" width="3.625" customWidth="1"/>
    <col min="167" max="167" width="3.875" customWidth="1"/>
    <col min="168" max="168" width="3.625" customWidth="1"/>
    <col min="169" max="169" width="3.5" customWidth="1"/>
    <col min="170" max="170" width="3.375" customWidth="1"/>
    <col min="171" max="171" width="3.625" customWidth="1"/>
    <col min="172" max="172" width="3.5" customWidth="1"/>
    <col min="173" max="173" width="3.625" customWidth="1"/>
    <col min="174" max="174" width="3.375" customWidth="1"/>
    <col min="175" max="175" width="3.75" customWidth="1"/>
    <col min="176" max="177" width="3.375" customWidth="1"/>
    <col min="178" max="179" width="3.625" customWidth="1"/>
    <col min="180" max="180" width="3.375" customWidth="1"/>
    <col min="181" max="181" width="3.5" customWidth="1"/>
    <col min="182" max="182" width="3.875" customWidth="1"/>
    <col min="183" max="183" width="4.875" customWidth="1"/>
    <col min="184" max="184" width="3.25" customWidth="1"/>
    <col min="185" max="185" width="3" customWidth="1"/>
    <col min="186" max="186" width="3.125" customWidth="1"/>
    <col min="187" max="187" width="3.25" customWidth="1"/>
    <col min="188" max="188" width="3" customWidth="1"/>
    <col min="189" max="189" width="3.25" customWidth="1"/>
    <col min="190" max="191" width="3.125" customWidth="1"/>
    <col min="192" max="193" width="3.25" customWidth="1"/>
    <col min="194" max="195" width="3.5" customWidth="1"/>
    <col min="196" max="196" width="4" customWidth="1"/>
    <col min="197" max="197" width="3.5" customWidth="1"/>
    <col min="198" max="198" width="3.625" customWidth="1"/>
    <col min="199" max="199" width="4.375" customWidth="1"/>
    <col min="200" max="200" width="4.125" customWidth="1"/>
    <col min="201" max="203" width="3.5" customWidth="1"/>
    <col min="204" max="204" width="3.875" customWidth="1"/>
    <col min="205" max="205" width="4.5" customWidth="1"/>
    <col min="206" max="206" width="3.875" customWidth="1"/>
    <col min="207" max="207" width="4" customWidth="1"/>
    <col min="208" max="208" width="3.125" customWidth="1"/>
    <col min="209" max="210" width="3.375" customWidth="1"/>
    <col min="211" max="211" width="3.625" customWidth="1"/>
    <col min="212" max="212" width="4" customWidth="1"/>
    <col min="213" max="213" width="3.625" customWidth="1"/>
    <col min="214" max="214" width="3.5" customWidth="1"/>
    <col min="215" max="215" width="3.125" customWidth="1"/>
    <col min="216" max="216" width="2.875" customWidth="1"/>
    <col min="217" max="217" width="3.25" customWidth="1"/>
    <col min="218" max="218" width="3.125" customWidth="1"/>
    <col min="219" max="219" width="2.375" customWidth="1"/>
    <col min="220" max="220" width="3.5" customWidth="1"/>
    <col min="221" max="221" width="2.75" customWidth="1"/>
    <col min="222" max="223" width="3.875" customWidth="1"/>
    <col min="224" max="224" width="3.125" customWidth="1"/>
    <col min="225" max="225" width="3" customWidth="1"/>
    <col min="226" max="226" width="3.875" customWidth="1"/>
    <col min="227" max="227" width="4" customWidth="1"/>
    <col min="228" max="228" width="3.375" customWidth="1"/>
    <col min="229" max="229" width="3.5" customWidth="1"/>
    <col min="230" max="230" width="3.25" customWidth="1"/>
    <col min="231" max="231" width="3.125" customWidth="1"/>
    <col min="232" max="232" width="3.375" customWidth="1"/>
    <col min="233" max="233" width="3.625" customWidth="1"/>
    <col min="234" max="234" width="4.375" customWidth="1"/>
    <col min="235" max="235" width="5" customWidth="1"/>
    <col min="236" max="237" width="3" customWidth="1"/>
    <col min="238" max="238" width="2.875" customWidth="1"/>
    <col min="239" max="241" width="4.25" customWidth="1"/>
    <col min="242" max="242" width="3.875" customWidth="1"/>
    <col min="243" max="243" width="3" customWidth="1"/>
    <col min="244" max="244" width="4" customWidth="1"/>
    <col min="245" max="245" width="3.875" customWidth="1"/>
    <col min="246" max="247" width="3.125" customWidth="1"/>
    <col min="248" max="250" width="2.625" customWidth="1"/>
    <col min="251" max="251" width="3.625" customWidth="1"/>
    <col min="252" max="252" width="3.5" customWidth="1"/>
    <col min="253" max="253" width="2.875" customWidth="1"/>
    <col min="254" max="254" width="3.125" customWidth="1"/>
    <col min="255" max="256" width="3.25" customWidth="1"/>
    <col min="257" max="257" width="3.5" customWidth="1"/>
    <col min="258" max="258" width="3.375" customWidth="1"/>
    <col min="259" max="260" width="3.25" customWidth="1"/>
    <col min="261" max="261" width="3.125" customWidth="1"/>
    <col min="262" max="262" width="3.25" customWidth="1"/>
    <col min="263" max="263" width="3.75" customWidth="1"/>
    <col min="264" max="264" width="2.375" customWidth="1"/>
    <col min="265" max="265" width="2.75" customWidth="1"/>
    <col min="266" max="266" width="4.5" customWidth="1"/>
    <col min="267" max="267" width="2.5" customWidth="1"/>
    <col min="268" max="268" width="3" customWidth="1"/>
    <col min="269" max="270" width="3.375" customWidth="1"/>
    <col min="271" max="271" width="3.5" customWidth="1"/>
    <col min="272" max="272" width="3.125" customWidth="1"/>
    <col min="273" max="274" width="2.875" customWidth="1"/>
    <col min="275" max="275" width="3.75" customWidth="1"/>
    <col min="276" max="277" width="4" customWidth="1"/>
    <col min="278" max="279" width="3.625" customWidth="1"/>
    <col min="280" max="280" width="3.875" customWidth="1"/>
    <col min="281" max="281" width="3.25" customWidth="1"/>
    <col min="282" max="283" width="3.875" customWidth="1"/>
    <col min="284" max="284" width="3.75" customWidth="1"/>
    <col min="285" max="286" width="3.5" customWidth="1"/>
    <col min="287" max="288" width="3.75" customWidth="1"/>
    <col min="289" max="289" width="3.625" customWidth="1"/>
    <col min="290" max="290" width="3.5" customWidth="1"/>
    <col min="291" max="293" width="3" customWidth="1"/>
    <col min="294" max="294" width="3.5" customWidth="1"/>
    <col min="295" max="297" width="3.125" customWidth="1"/>
    <col min="298" max="301" width="3.5" customWidth="1"/>
    <col min="302" max="302" width="3.875" customWidth="1"/>
    <col min="303" max="305" width="3.375" customWidth="1"/>
    <col min="306" max="306" width="4" customWidth="1"/>
    <col min="307" max="307" width="3.5" customWidth="1"/>
    <col min="308" max="309" width="3.375" customWidth="1"/>
    <col min="310" max="310" width="3.875" customWidth="1"/>
    <col min="311" max="312" width="3.625" customWidth="1"/>
    <col min="313" max="314" width="3.875" customWidth="1"/>
    <col min="315" max="315" width="3.75" customWidth="1"/>
    <col min="316" max="316" width="4.375" customWidth="1"/>
    <col min="317" max="317" width="7.5" customWidth="1"/>
    <col min="318" max="319" width="5.25" customWidth="1"/>
    <col min="320" max="320" width="4.125" customWidth="1"/>
    <col min="321" max="321" width="3.625" customWidth="1"/>
    <col min="322" max="322" width="4.25" customWidth="1"/>
    <col min="323" max="323" width="5.375" customWidth="1"/>
    <col min="324" max="324" width="3.75" customWidth="1"/>
    <col min="325" max="327" width="3.375" customWidth="1"/>
    <col min="328" max="328" width="4.375" customWidth="1"/>
    <col min="329" max="329" width="4" customWidth="1"/>
    <col min="330" max="330" width="3.625" customWidth="1"/>
    <col min="331" max="331" width="4.25" customWidth="1"/>
    <col min="332" max="332" width="4.75" customWidth="1"/>
    <col min="333" max="333" width="4.25" customWidth="1"/>
    <col min="334" max="334" width="4.5" customWidth="1"/>
    <col min="335" max="335" width="6.125" customWidth="1"/>
    <col min="336" max="336" width="3.375" customWidth="1"/>
    <col min="337" max="337" width="3.75" customWidth="1"/>
    <col min="338" max="338" width="3.625" customWidth="1"/>
    <col min="339" max="339" width="3.75" customWidth="1"/>
    <col min="340" max="340" width="4.75" customWidth="1"/>
    <col min="341" max="341" width="3.75" customWidth="1"/>
    <col min="342" max="343" width="3.625" customWidth="1"/>
    <col min="344" max="344" width="3.75" customWidth="1"/>
    <col min="345" max="345" width="3.625" customWidth="1"/>
    <col min="346" max="348" width="4" customWidth="1"/>
    <col min="349" max="349" width="4.375" customWidth="1"/>
    <col min="350" max="350" width="4" customWidth="1"/>
    <col min="351" max="351" width="4.25" customWidth="1"/>
    <col min="352" max="353" width="4" customWidth="1"/>
    <col min="354" max="354" width="4.125" customWidth="1"/>
    <col min="355" max="357" width="3.875" customWidth="1"/>
    <col min="358" max="358" width="3.625" customWidth="1"/>
    <col min="359" max="359" width="3.875" customWidth="1"/>
    <col min="360" max="360" width="3.25" customWidth="1"/>
    <col min="361" max="362" width="3.625" customWidth="1"/>
    <col min="363" max="363" width="4.125" customWidth="1"/>
    <col min="364" max="364" width="3.875" customWidth="1"/>
    <col min="365" max="365" width="3.25" customWidth="1"/>
    <col min="366" max="366" width="2.875" customWidth="1"/>
    <col min="367" max="368" width="3.25" customWidth="1"/>
    <col min="369" max="369" width="3.5" customWidth="1"/>
    <col min="370" max="370" width="3.375" customWidth="1"/>
    <col min="371" max="371" width="3.625" customWidth="1"/>
    <col min="372" max="373" width="3.5" customWidth="1"/>
    <col min="374" max="374" width="4.125" customWidth="1"/>
    <col min="375" max="375" width="3.75" customWidth="1"/>
    <col min="376" max="376" width="4" customWidth="1"/>
    <col min="377" max="377" width="4.25" customWidth="1"/>
    <col min="378" max="378" width="3.125" customWidth="1"/>
    <col min="379" max="379" width="3.75" customWidth="1"/>
    <col min="380" max="392" width="3.125" customWidth="1"/>
    <col min="393" max="393" width="3.625" customWidth="1"/>
    <col min="394" max="407" width="3.125" customWidth="1"/>
    <col min="408" max="408" width="5.375" customWidth="1"/>
    <col min="409" max="420" width="3.125" customWidth="1"/>
    <col min="421" max="421" width="3.5" customWidth="1"/>
    <col min="422" max="452" width="3.125" customWidth="1"/>
    <col min="454" max="637" width="3.25" customWidth="1"/>
    <col min="638" max="638" width="3" customWidth="1"/>
  </cols>
  <sheetData>
    <row r="1" spans="1:649" ht="14.25" customHeight="1">
      <c r="A1" s="303"/>
      <c r="B1" s="305" t="s">
        <v>0</v>
      </c>
      <c r="C1" s="306"/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7"/>
      <c r="BM1" s="46"/>
      <c r="BN1" s="310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306"/>
      <c r="DH1" s="306"/>
      <c r="DI1" s="306"/>
      <c r="DJ1" s="306"/>
      <c r="DK1" s="306"/>
      <c r="DL1" s="306"/>
      <c r="DM1" s="306"/>
      <c r="DN1" s="306"/>
      <c r="DO1" s="306"/>
      <c r="DP1" s="306"/>
      <c r="DQ1" s="306"/>
      <c r="DR1" s="306"/>
      <c r="DS1" s="306"/>
      <c r="DT1" s="306"/>
      <c r="DU1" s="306"/>
      <c r="DV1" s="306"/>
      <c r="DW1" s="306"/>
      <c r="DX1" s="306"/>
      <c r="DY1" s="306"/>
      <c r="DZ1" s="306"/>
      <c r="EA1" s="306"/>
      <c r="EB1" s="306"/>
      <c r="EC1" s="306"/>
      <c r="ED1" s="306"/>
      <c r="EE1" s="306"/>
      <c r="EF1" s="306"/>
      <c r="EG1" s="306"/>
      <c r="EH1" s="306"/>
      <c r="EI1" s="306"/>
      <c r="EJ1" s="306"/>
      <c r="EK1" s="306"/>
      <c r="EL1" s="306"/>
      <c r="EM1" s="306"/>
      <c r="EN1" s="306"/>
      <c r="EO1" s="306"/>
      <c r="EP1" s="306"/>
      <c r="EQ1" s="307"/>
      <c r="ER1" s="46"/>
      <c r="ES1" s="310"/>
      <c r="ET1" s="306"/>
      <c r="EU1" s="306"/>
      <c r="EV1" s="306"/>
      <c r="EW1" s="306"/>
      <c r="EX1" s="306"/>
      <c r="EY1" s="306"/>
      <c r="EZ1" s="306"/>
      <c r="FA1" s="306"/>
      <c r="FB1" s="306"/>
      <c r="FC1" s="306"/>
      <c r="FD1" s="306"/>
      <c r="FE1" s="306"/>
      <c r="FF1" s="306"/>
      <c r="FG1" s="306"/>
      <c r="FH1" s="306"/>
      <c r="FI1" s="306"/>
      <c r="FJ1" s="306"/>
      <c r="FK1" s="306"/>
      <c r="FL1" s="306"/>
      <c r="FM1" s="306"/>
      <c r="FN1" s="306"/>
      <c r="FO1" s="306"/>
      <c r="FP1" s="306"/>
      <c r="FQ1" s="306"/>
      <c r="FR1" s="306"/>
      <c r="FS1" s="306"/>
      <c r="FT1" s="306"/>
      <c r="FU1" s="306"/>
      <c r="FV1" s="306"/>
      <c r="FW1" s="306"/>
      <c r="FX1" s="306"/>
      <c r="FY1" s="306"/>
      <c r="FZ1" s="306"/>
      <c r="GA1" s="306"/>
      <c r="GB1" s="306"/>
      <c r="GC1" s="306"/>
      <c r="GD1" s="306"/>
      <c r="GE1" s="306"/>
      <c r="GF1" s="306"/>
      <c r="GG1" s="306"/>
      <c r="GH1" s="306"/>
      <c r="GI1" s="306"/>
      <c r="GJ1" s="306"/>
      <c r="GK1" s="306"/>
      <c r="GL1" s="306"/>
      <c r="GM1" s="306"/>
      <c r="GN1" s="306"/>
      <c r="GO1" s="306"/>
      <c r="GP1" s="306"/>
      <c r="GQ1" s="306"/>
      <c r="GR1" s="306"/>
      <c r="GS1" s="306"/>
      <c r="GT1" s="306"/>
      <c r="GU1" s="306"/>
      <c r="GV1" s="306"/>
      <c r="GW1" s="306"/>
      <c r="GX1" s="306"/>
      <c r="GY1" s="306"/>
      <c r="GZ1" s="306"/>
      <c r="HA1" s="306"/>
      <c r="HB1" s="306"/>
      <c r="HC1" s="306"/>
      <c r="HD1" s="306"/>
      <c r="HE1" s="306"/>
      <c r="HF1" s="306"/>
      <c r="HG1" s="306"/>
      <c r="HH1" s="306"/>
      <c r="HI1" s="306"/>
      <c r="HJ1" s="306"/>
      <c r="HK1" s="306"/>
      <c r="HL1" s="306"/>
      <c r="HM1" s="306"/>
      <c r="HN1" s="306"/>
      <c r="HO1" s="306"/>
      <c r="HP1" s="306"/>
      <c r="HQ1" s="306"/>
      <c r="HR1" s="307"/>
      <c r="HS1" s="46"/>
      <c r="HT1" s="310"/>
      <c r="HU1" s="306"/>
      <c r="HV1" s="306"/>
      <c r="HW1" s="306"/>
      <c r="HX1" s="306"/>
      <c r="HY1" s="306"/>
      <c r="HZ1" s="306"/>
      <c r="IA1" s="306"/>
      <c r="IB1" s="306"/>
      <c r="IC1" s="306"/>
      <c r="ID1" s="306"/>
      <c r="IE1" s="306"/>
      <c r="IF1" s="306"/>
      <c r="IG1" s="306"/>
      <c r="IH1" s="306"/>
      <c r="II1" s="306"/>
      <c r="IJ1" s="306"/>
      <c r="IK1" s="306"/>
      <c r="IL1" s="306"/>
      <c r="IM1" s="306"/>
      <c r="IN1" s="306"/>
      <c r="IO1" s="306"/>
      <c r="IP1" s="306"/>
      <c r="IQ1" s="306"/>
      <c r="IR1" s="306"/>
      <c r="IS1" s="306"/>
      <c r="IT1" s="306"/>
      <c r="IU1" s="306"/>
      <c r="IV1" s="306"/>
      <c r="IW1" s="306"/>
      <c r="IX1" s="306"/>
      <c r="IY1" s="306"/>
      <c r="IZ1" s="306"/>
      <c r="JA1" s="306"/>
      <c r="JB1" s="306"/>
      <c r="JC1" s="306"/>
      <c r="JD1" s="306"/>
      <c r="JE1" s="306"/>
      <c r="JF1" s="307"/>
      <c r="JG1" s="46"/>
      <c r="JH1" s="310"/>
      <c r="JI1" s="306"/>
      <c r="JJ1" s="306"/>
      <c r="JK1" s="306"/>
      <c r="JL1" s="306"/>
      <c r="JM1" s="306"/>
      <c r="JN1" s="306"/>
      <c r="JO1" s="306"/>
      <c r="JP1" s="306"/>
      <c r="JQ1" s="306"/>
      <c r="JR1" s="306"/>
      <c r="JS1" s="306"/>
      <c r="JT1" s="306"/>
      <c r="JU1" s="306"/>
      <c r="JV1" s="306"/>
      <c r="JW1" s="306"/>
      <c r="JX1" s="306"/>
      <c r="JY1" s="306"/>
      <c r="JZ1" s="306"/>
      <c r="KA1" s="306"/>
      <c r="KB1" s="306"/>
      <c r="KC1" s="306"/>
      <c r="KD1" s="306"/>
      <c r="KE1" s="306"/>
      <c r="KF1" s="306"/>
      <c r="KG1" s="306"/>
      <c r="KH1" s="306"/>
      <c r="KI1" s="306"/>
      <c r="KJ1" s="306"/>
      <c r="KK1" s="306"/>
      <c r="KL1" s="306"/>
      <c r="KM1" s="306"/>
      <c r="KN1" s="306"/>
      <c r="KO1" s="306"/>
      <c r="KP1" s="306"/>
      <c r="KQ1" s="306"/>
      <c r="KR1" s="306"/>
      <c r="KS1" s="306"/>
      <c r="KT1" s="306"/>
      <c r="KU1" s="306"/>
      <c r="KV1" s="306"/>
      <c r="KW1" s="306"/>
      <c r="KX1" s="306"/>
      <c r="KY1" s="306"/>
      <c r="KZ1" s="306"/>
      <c r="LA1" s="306"/>
      <c r="LB1" s="306"/>
      <c r="LC1" s="307"/>
      <c r="LD1" s="46"/>
      <c r="LE1" s="46"/>
      <c r="LF1" s="46"/>
      <c r="LG1" s="46"/>
      <c r="LH1" s="46"/>
      <c r="LI1" s="46"/>
      <c r="LJ1" s="46"/>
      <c r="LK1" s="46"/>
      <c r="LL1" s="46"/>
      <c r="LM1" s="46"/>
      <c r="LN1" s="46"/>
      <c r="LO1" s="46"/>
      <c r="LP1" s="46"/>
      <c r="LQ1" s="46"/>
      <c r="LR1" s="46"/>
      <c r="LS1" s="46"/>
      <c r="LT1" s="46"/>
      <c r="LU1" s="46"/>
      <c r="LV1" s="46"/>
      <c r="LW1" s="46"/>
      <c r="LX1" s="46"/>
      <c r="LY1" s="46"/>
      <c r="LZ1" s="46"/>
      <c r="MA1" s="46"/>
      <c r="MB1" s="46"/>
      <c r="MC1" s="46"/>
      <c r="MD1" s="46"/>
      <c r="ME1" s="46"/>
      <c r="MF1" s="46"/>
      <c r="MG1" s="46"/>
      <c r="MH1" s="46"/>
      <c r="MI1" s="46"/>
      <c r="MJ1" s="46"/>
      <c r="MK1" s="46"/>
      <c r="ML1" s="46"/>
      <c r="MM1" s="46"/>
      <c r="MN1" s="46"/>
      <c r="MO1" s="46"/>
      <c r="MP1" s="46"/>
      <c r="MQ1" s="46"/>
      <c r="MR1" s="46"/>
      <c r="MS1" s="46"/>
      <c r="MT1" s="46"/>
      <c r="MU1" s="46"/>
      <c r="MV1" s="46"/>
      <c r="MW1" s="46"/>
      <c r="MX1" s="46"/>
      <c r="MY1" s="46"/>
      <c r="MZ1" s="46"/>
      <c r="NA1" s="46"/>
      <c r="NB1" s="46"/>
      <c r="NC1" s="46"/>
      <c r="ND1" s="46"/>
      <c r="NE1" s="46"/>
      <c r="NF1" s="46"/>
      <c r="NG1" s="46"/>
      <c r="NH1" s="46"/>
      <c r="NI1" s="46"/>
      <c r="NJ1" s="46"/>
      <c r="NK1" s="46"/>
      <c r="NL1" s="46"/>
      <c r="NM1" s="46"/>
      <c r="NN1" s="46"/>
      <c r="NO1" s="46"/>
      <c r="NP1" s="46"/>
      <c r="NQ1" s="46"/>
      <c r="NR1" s="46"/>
      <c r="NS1" s="46"/>
      <c r="NT1" s="46"/>
      <c r="NU1" s="46"/>
      <c r="NV1" s="46"/>
      <c r="NW1" s="46"/>
      <c r="NX1" s="46"/>
      <c r="NY1" s="46"/>
      <c r="NZ1" s="46"/>
      <c r="OA1" s="46"/>
      <c r="OB1" s="46"/>
      <c r="OC1" s="46"/>
      <c r="OD1" s="46"/>
      <c r="OE1" s="46"/>
      <c r="OF1" s="46"/>
      <c r="OG1" s="46"/>
      <c r="OH1" s="46"/>
      <c r="OI1" s="46"/>
      <c r="OJ1" s="46"/>
      <c r="OK1" s="46"/>
      <c r="OL1" s="46"/>
      <c r="OM1" s="46"/>
      <c r="ON1" s="46"/>
      <c r="OO1" s="46"/>
      <c r="OP1" s="46"/>
      <c r="OQ1" s="46"/>
      <c r="OR1" s="46"/>
      <c r="OS1" s="46"/>
      <c r="OT1" s="46"/>
      <c r="OU1" s="46"/>
      <c r="OV1" s="46"/>
      <c r="OW1" s="46"/>
      <c r="OX1" s="46"/>
      <c r="OY1" s="46"/>
      <c r="OZ1" s="46"/>
      <c r="PA1" s="46"/>
      <c r="PB1" s="46"/>
      <c r="PC1" s="46"/>
      <c r="PD1" s="46"/>
      <c r="PE1" s="46"/>
      <c r="PF1" s="46"/>
      <c r="PG1" s="46"/>
      <c r="PH1" s="46"/>
      <c r="PI1" s="46"/>
      <c r="PJ1" s="46"/>
      <c r="PK1" s="46"/>
      <c r="PL1" s="46"/>
      <c r="PM1" s="46"/>
      <c r="PN1" s="46"/>
      <c r="PO1" s="46"/>
      <c r="PP1" s="46"/>
      <c r="PQ1" s="46"/>
      <c r="PR1" s="46"/>
      <c r="PS1" s="46"/>
      <c r="PT1" s="46"/>
      <c r="PU1" s="46"/>
      <c r="PV1" s="46"/>
      <c r="PW1" s="46"/>
      <c r="PX1" s="46"/>
      <c r="PY1" s="46"/>
      <c r="PZ1" s="46"/>
      <c r="QA1" s="46"/>
      <c r="QB1" s="46"/>
      <c r="QC1" s="46"/>
      <c r="QD1" s="46"/>
      <c r="QE1" s="46"/>
      <c r="QF1" s="46"/>
      <c r="QG1" s="46"/>
      <c r="QH1" s="46"/>
      <c r="QI1" s="46"/>
      <c r="QJ1" s="46"/>
      <c r="QK1" s="46"/>
      <c r="QL1" s="46"/>
      <c r="QM1" s="46"/>
      <c r="QN1" s="46"/>
      <c r="QO1" s="46"/>
      <c r="QP1" s="46"/>
      <c r="QQ1" s="46"/>
      <c r="QR1" s="46"/>
      <c r="QS1" s="46"/>
      <c r="QT1" s="46"/>
      <c r="QU1" s="46"/>
      <c r="QV1" s="46"/>
      <c r="QW1" s="46"/>
      <c r="QX1" s="46"/>
      <c r="QY1" s="46"/>
      <c r="QZ1" s="46"/>
      <c r="RA1" s="46"/>
      <c r="RB1" s="46"/>
      <c r="RC1" s="46"/>
      <c r="RD1" s="46"/>
      <c r="RE1" s="46"/>
      <c r="RF1" s="46"/>
      <c r="RG1" s="46"/>
      <c r="RH1" s="46"/>
      <c r="RI1" s="46"/>
      <c r="RJ1" s="46"/>
      <c r="RK1" s="46"/>
      <c r="RL1" s="46"/>
      <c r="RM1" s="46"/>
      <c r="RN1" s="46"/>
      <c r="RO1" s="46"/>
      <c r="RP1" s="46"/>
      <c r="RQ1" s="46"/>
      <c r="RR1" s="46"/>
      <c r="RS1" s="46"/>
      <c r="RT1" s="46"/>
      <c r="RU1" s="46"/>
      <c r="RV1" s="46"/>
      <c r="RW1" s="46"/>
      <c r="RX1" s="46"/>
      <c r="RY1" s="46"/>
      <c r="RZ1" s="46"/>
      <c r="SA1" s="46"/>
      <c r="SB1" s="46"/>
      <c r="SC1" s="46"/>
      <c r="SD1" s="46"/>
      <c r="SE1" s="46"/>
      <c r="SF1" s="46"/>
      <c r="SG1" s="46"/>
      <c r="SH1" s="46"/>
      <c r="SI1" s="46"/>
      <c r="SJ1" s="46"/>
      <c r="SK1" s="46"/>
      <c r="SL1" s="46"/>
      <c r="SM1" s="46"/>
      <c r="SN1" s="46"/>
      <c r="SO1" s="46"/>
      <c r="SP1" s="46"/>
      <c r="SQ1" s="46"/>
      <c r="SR1" s="46"/>
      <c r="SS1" s="46"/>
      <c r="ST1" s="46"/>
      <c r="SU1" s="46"/>
      <c r="SV1" s="46"/>
      <c r="SW1" s="46"/>
      <c r="SX1" s="46"/>
      <c r="SY1" s="46"/>
      <c r="SZ1" s="46"/>
      <c r="TA1" s="46"/>
      <c r="TB1" s="46"/>
      <c r="TC1" s="46"/>
      <c r="TD1" s="46"/>
      <c r="TE1" s="46"/>
      <c r="TF1" s="46"/>
      <c r="TG1" s="46"/>
      <c r="TH1" s="46"/>
      <c r="TI1" s="46"/>
      <c r="TJ1" s="46"/>
      <c r="TK1" s="46"/>
      <c r="TL1" s="46"/>
      <c r="TM1" s="46"/>
      <c r="TN1" s="46"/>
      <c r="TO1" s="46"/>
      <c r="TP1" s="46"/>
      <c r="TQ1" s="46"/>
      <c r="TR1" s="46"/>
      <c r="TS1" s="46"/>
      <c r="TT1" s="46"/>
      <c r="TU1" s="46"/>
      <c r="TV1" s="46"/>
      <c r="TW1" s="46"/>
      <c r="TX1" s="46"/>
      <c r="TY1" s="46"/>
      <c r="TZ1" s="46"/>
      <c r="UA1" s="46"/>
      <c r="UB1" s="46"/>
      <c r="UC1" s="46"/>
      <c r="UD1" s="46"/>
      <c r="UE1" s="46"/>
      <c r="UF1" s="46"/>
      <c r="UG1" s="46"/>
      <c r="UH1" s="46"/>
      <c r="UI1" s="46"/>
      <c r="UJ1" s="46"/>
      <c r="UK1" s="46"/>
      <c r="UL1" s="46"/>
      <c r="UM1" s="46"/>
      <c r="UN1" s="46"/>
      <c r="UO1" s="46"/>
      <c r="UP1" s="46"/>
      <c r="UQ1" s="46"/>
      <c r="UR1" s="46"/>
      <c r="US1" s="46"/>
      <c r="UT1" s="46"/>
      <c r="UU1" s="46"/>
      <c r="UV1" s="46"/>
      <c r="UW1" s="46"/>
      <c r="UX1" s="46"/>
      <c r="UY1" s="46"/>
      <c r="UZ1" s="46"/>
      <c r="VA1" s="46"/>
      <c r="VB1" s="46"/>
      <c r="VC1" s="46"/>
      <c r="VD1" s="46"/>
      <c r="VE1" s="46"/>
      <c r="VF1" s="46"/>
      <c r="VG1" s="46"/>
      <c r="VH1" s="46"/>
      <c r="VI1" s="46"/>
      <c r="VJ1" s="46"/>
      <c r="VK1" s="46"/>
      <c r="VL1" s="46"/>
      <c r="VM1" s="46"/>
      <c r="VN1" s="46"/>
      <c r="VO1" s="46"/>
      <c r="VP1" s="46"/>
      <c r="VQ1" s="46"/>
      <c r="VR1" s="46"/>
      <c r="VS1" s="46"/>
      <c r="VT1" s="46"/>
      <c r="VU1" s="46"/>
      <c r="VV1" s="46"/>
      <c r="VW1" s="46"/>
      <c r="VX1" s="46"/>
      <c r="VY1" s="46"/>
      <c r="VZ1" s="46"/>
      <c r="WA1" s="46"/>
      <c r="WB1" s="46"/>
      <c r="WC1" s="46"/>
      <c r="WD1" s="46"/>
      <c r="WE1" s="46"/>
      <c r="WF1" s="46"/>
      <c r="WG1" s="46"/>
      <c r="WH1" s="46"/>
      <c r="WI1" s="46"/>
      <c r="WJ1" s="46"/>
      <c r="WK1" s="46"/>
      <c r="WL1" s="46"/>
      <c r="WM1" s="46"/>
      <c r="WN1" s="46"/>
      <c r="WO1" s="46"/>
      <c r="WP1" s="46"/>
      <c r="WQ1" s="46"/>
      <c r="WR1" s="46"/>
      <c r="WS1" s="46"/>
      <c r="WT1" s="46"/>
      <c r="WU1" s="46"/>
      <c r="WV1" s="46"/>
      <c r="WW1" s="46"/>
      <c r="WX1" s="46"/>
      <c r="WY1" s="46"/>
      <c r="WZ1" s="46"/>
      <c r="XA1" s="46"/>
      <c r="XB1" s="46"/>
      <c r="XC1" s="46"/>
      <c r="XD1" s="46"/>
      <c r="XE1" s="46"/>
      <c r="XF1" s="46"/>
      <c r="XG1" s="46"/>
      <c r="XH1" s="46"/>
      <c r="XI1" s="46"/>
      <c r="XJ1" s="46"/>
      <c r="XK1" s="46"/>
      <c r="XL1" s="46"/>
      <c r="XM1" s="46"/>
      <c r="XN1" s="46"/>
      <c r="XO1" s="46"/>
      <c r="XP1" s="46"/>
      <c r="XQ1" s="46"/>
      <c r="XR1" s="46"/>
      <c r="XS1" s="46"/>
      <c r="XT1" s="46"/>
      <c r="XU1" s="46"/>
      <c r="XV1" s="46"/>
      <c r="XW1" s="46"/>
      <c r="XX1" s="46"/>
      <c r="XY1" s="46"/>
    </row>
    <row r="2" spans="1:649" ht="28.5" customHeight="1">
      <c r="A2" s="304"/>
      <c r="B2" s="308"/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9"/>
      <c r="BM2" s="46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308"/>
      <c r="DH2" s="308"/>
      <c r="DI2" s="308"/>
      <c r="DJ2" s="308"/>
      <c r="DK2" s="308"/>
      <c r="DL2" s="308"/>
      <c r="DM2" s="308"/>
      <c r="DN2" s="308"/>
      <c r="DO2" s="308"/>
      <c r="DP2" s="308"/>
      <c r="DQ2" s="308"/>
      <c r="DR2" s="308"/>
      <c r="DS2" s="308"/>
      <c r="DT2" s="308"/>
      <c r="DU2" s="308"/>
      <c r="DV2" s="308"/>
      <c r="DW2" s="308"/>
      <c r="DX2" s="308"/>
      <c r="DY2" s="308"/>
      <c r="DZ2" s="308"/>
      <c r="EA2" s="308"/>
      <c r="EB2" s="308"/>
      <c r="EC2" s="308"/>
      <c r="ED2" s="308"/>
      <c r="EE2" s="308"/>
      <c r="EF2" s="308"/>
      <c r="EG2" s="308"/>
      <c r="EH2" s="308"/>
      <c r="EI2" s="308"/>
      <c r="EJ2" s="308"/>
      <c r="EK2" s="308"/>
      <c r="EL2" s="308"/>
      <c r="EM2" s="308"/>
      <c r="EN2" s="308"/>
      <c r="EO2" s="308"/>
      <c r="EP2" s="308"/>
      <c r="EQ2" s="309"/>
      <c r="ER2" s="46"/>
      <c r="ES2" s="308"/>
      <c r="ET2" s="308"/>
      <c r="EU2" s="308"/>
      <c r="EV2" s="308"/>
      <c r="EW2" s="308"/>
      <c r="EX2" s="308"/>
      <c r="EY2" s="308"/>
      <c r="EZ2" s="308"/>
      <c r="FA2" s="308"/>
      <c r="FB2" s="308"/>
      <c r="FC2" s="308"/>
      <c r="FD2" s="308"/>
      <c r="FE2" s="308"/>
      <c r="FF2" s="308"/>
      <c r="FG2" s="308"/>
      <c r="FH2" s="308"/>
      <c r="FI2" s="308"/>
      <c r="FJ2" s="308"/>
      <c r="FK2" s="308"/>
      <c r="FL2" s="308"/>
      <c r="FM2" s="308"/>
      <c r="FN2" s="308"/>
      <c r="FO2" s="308"/>
      <c r="FP2" s="308"/>
      <c r="FQ2" s="308"/>
      <c r="FR2" s="308"/>
      <c r="FS2" s="308"/>
      <c r="FT2" s="308"/>
      <c r="FU2" s="308"/>
      <c r="FV2" s="308"/>
      <c r="FW2" s="308"/>
      <c r="FX2" s="308"/>
      <c r="FY2" s="308"/>
      <c r="FZ2" s="308"/>
      <c r="GA2" s="308"/>
      <c r="GB2" s="308"/>
      <c r="GC2" s="308"/>
      <c r="GD2" s="308"/>
      <c r="GE2" s="308"/>
      <c r="GF2" s="308"/>
      <c r="GG2" s="308"/>
      <c r="GH2" s="308"/>
      <c r="GI2" s="308"/>
      <c r="GJ2" s="308"/>
      <c r="GK2" s="308"/>
      <c r="GL2" s="308"/>
      <c r="GM2" s="308"/>
      <c r="GN2" s="308"/>
      <c r="GO2" s="308"/>
      <c r="GP2" s="308"/>
      <c r="GQ2" s="308"/>
      <c r="GR2" s="308"/>
      <c r="GS2" s="308"/>
      <c r="GT2" s="308"/>
      <c r="GU2" s="308"/>
      <c r="GV2" s="308"/>
      <c r="GW2" s="308"/>
      <c r="GX2" s="308"/>
      <c r="GY2" s="308"/>
      <c r="GZ2" s="308"/>
      <c r="HA2" s="308"/>
      <c r="HB2" s="308"/>
      <c r="HC2" s="308"/>
      <c r="HD2" s="308"/>
      <c r="HE2" s="308"/>
      <c r="HF2" s="308"/>
      <c r="HG2" s="308"/>
      <c r="HH2" s="308"/>
      <c r="HI2" s="308"/>
      <c r="HJ2" s="308"/>
      <c r="HK2" s="308"/>
      <c r="HL2" s="308"/>
      <c r="HM2" s="308"/>
      <c r="HN2" s="308"/>
      <c r="HO2" s="308"/>
      <c r="HP2" s="308"/>
      <c r="HQ2" s="308"/>
      <c r="HR2" s="309"/>
      <c r="HS2" s="46"/>
      <c r="HT2" s="308"/>
      <c r="HU2" s="308"/>
      <c r="HV2" s="308"/>
      <c r="HW2" s="308"/>
      <c r="HX2" s="308"/>
      <c r="HY2" s="308"/>
      <c r="HZ2" s="308"/>
      <c r="IA2" s="308"/>
      <c r="IB2" s="308"/>
      <c r="IC2" s="308"/>
      <c r="ID2" s="308"/>
      <c r="IE2" s="308"/>
      <c r="IF2" s="308"/>
      <c r="IG2" s="308"/>
      <c r="IH2" s="308"/>
      <c r="II2" s="308"/>
      <c r="IJ2" s="308"/>
      <c r="IK2" s="308"/>
      <c r="IL2" s="308"/>
      <c r="IM2" s="308"/>
      <c r="IN2" s="308"/>
      <c r="IO2" s="308"/>
      <c r="IP2" s="308"/>
      <c r="IQ2" s="308"/>
      <c r="IR2" s="308"/>
      <c r="IS2" s="308"/>
      <c r="IT2" s="308"/>
      <c r="IU2" s="308"/>
      <c r="IV2" s="308"/>
      <c r="IW2" s="308"/>
      <c r="IX2" s="308"/>
      <c r="IY2" s="308"/>
      <c r="IZ2" s="308"/>
      <c r="JA2" s="308"/>
      <c r="JB2" s="308"/>
      <c r="JC2" s="308"/>
      <c r="JD2" s="308"/>
      <c r="JE2" s="308"/>
      <c r="JF2" s="309"/>
      <c r="JG2" s="46"/>
      <c r="JH2" s="308"/>
      <c r="JI2" s="308"/>
      <c r="JJ2" s="308"/>
      <c r="JK2" s="308"/>
      <c r="JL2" s="308"/>
      <c r="JM2" s="308"/>
      <c r="JN2" s="308"/>
      <c r="JO2" s="308"/>
      <c r="JP2" s="308"/>
      <c r="JQ2" s="308"/>
      <c r="JR2" s="308"/>
      <c r="JS2" s="308"/>
      <c r="JT2" s="308"/>
      <c r="JU2" s="308"/>
      <c r="JV2" s="308"/>
      <c r="JW2" s="308"/>
      <c r="JX2" s="308"/>
      <c r="JY2" s="308"/>
      <c r="JZ2" s="308"/>
      <c r="KA2" s="308"/>
      <c r="KB2" s="308"/>
      <c r="KC2" s="308"/>
      <c r="KD2" s="308"/>
      <c r="KE2" s="308"/>
      <c r="KF2" s="308"/>
      <c r="KG2" s="308"/>
      <c r="KH2" s="308"/>
      <c r="KI2" s="308"/>
      <c r="KJ2" s="308"/>
      <c r="KK2" s="308"/>
      <c r="KL2" s="308"/>
      <c r="KM2" s="308"/>
      <c r="KN2" s="308"/>
      <c r="KO2" s="308"/>
      <c r="KP2" s="308"/>
      <c r="KQ2" s="308"/>
      <c r="KR2" s="308"/>
      <c r="KS2" s="308"/>
      <c r="KT2" s="308"/>
      <c r="KU2" s="308"/>
      <c r="KV2" s="308"/>
      <c r="KW2" s="308"/>
      <c r="KX2" s="308"/>
      <c r="KY2" s="308"/>
      <c r="KZ2" s="308"/>
      <c r="LA2" s="308"/>
      <c r="LB2" s="308"/>
      <c r="LC2" s="309"/>
      <c r="LD2" s="46"/>
      <c r="LE2" s="46"/>
      <c r="LF2" s="46"/>
      <c r="LG2" s="46"/>
      <c r="LH2" s="46"/>
      <c r="LI2" s="46"/>
      <c r="LJ2" s="46"/>
      <c r="LK2" s="46"/>
      <c r="LL2" s="46"/>
      <c r="LM2" s="46"/>
      <c r="LN2" s="46"/>
      <c r="LO2" s="46"/>
      <c r="LP2" s="46"/>
      <c r="LQ2" s="46"/>
      <c r="LR2" s="46"/>
      <c r="LS2" s="46"/>
      <c r="LT2" s="46"/>
      <c r="LU2" s="46"/>
      <c r="LV2" s="46"/>
      <c r="LW2" s="46"/>
      <c r="LX2" s="46"/>
      <c r="LY2" s="46"/>
      <c r="LZ2" s="46"/>
      <c r="MA2" s="46"/>
      <c r="MB2" s="46"/>
      <c r="MC2" s="46"/>
      <c r="MD2" s="46"/>
      <c r="ME2" s="46"/>
      <c r="MF2" s="46"/>
      <c r="MG2" s="46"/>
      <c r="MH2" s="46"/>
      <c r="MI2" s="46"/>
      <c r="MJ2" s="46"/>
      <c r="MK2" s="46"/>
      <c r="ML2" s="46"/>
      <c r="MM2" s="46"/>
      <c r="MN2" s="46"/>
      <c r="MO2" s="46"/>
      <c r="MP2" s="46"/>
      <c r="MQ2" s="46"/>
      <c r="MR2" s="46"/>
      <c r="MS2" s="46"/>
      <c r="MT2" s="46"/>
      <c r="MU2" s="46"/>
      <c r="MV2" s="46"/>
      <c r="MW2" s="46"/>
      <c r="MX2" s="46"/>
      <c r="MY2" s="46"/>
      <c r="MZ2" s="46"/>
      <c r="NA2" s="46"/>
      <c r="NB2" s="46"/>
      <c r="NC2" s="46"/>
      <c r="ND2" s="46"/>
      <c r="NE2" s="46"/>
      <c r="NF2" s="46"/>
      <c r="NG2" s="46"/>
      <c r="NH2" s="46"/>
      <c r="NI2" s="46"/>
      <c r="NJ2" s="46"/>
      <c r="NK2" s="46"/>
      <c r="NL2" s="46"/>
      <c r="NM2" s="46"/>
      <c r="NN2" s="46"/>
      <c r="NO2" s="46"/>
      <c r="NP2" s="46"/>
      <c r="NQ2" s="46"/>
      <c r="NR2" s="46"/>
      <c r="NS2" s="46"/>
      <c r="NT2" s="46"/>
      <c r="NU2" s="46"/>
      <c r="NV2" s="46"/>
      <c r="NW2" s="46"/>
      <c r="NX2" s="46"/>
      <c r="NY2" s="46"/>
      <c r="NZ2" s="46"/>
      <c r="OA2" s="46"/>
      <c r="OB2" s="46"/>
      <c r="OC2" s="46"/>
      <c r="OD2" s="46"/>
      <c r="OE2" s="46"/>
      <c r="OF2" s="46"/>
      <c r="OG2" s="46"/>
      <c r="OH2" s="46"/>
      <c r="OI2" s="46"/>
      <c r="OJ2" s="46"/>
      <c r="OK2" s="46"/>
      <c r="OL2" s="46"/>
      <c r="OM2" s="46"/>
      <c r="ON2" s="46"/>
      <c r="OO2" s="46"/>
      <c r="OP2" s="46"/>
      <c r="OQ2" s="46"/>
      <c r="OR2" s="46"/>
      <c r="OS2" s="46"/>
      <c r="OT2" s="46"/>
      <c r="OU2" s="46"/>
      <c r="OV2" s="46"/>
      <c r="OW2" s="46"/>
      <c r="OX2" s="46"/>
      <c r="OY2" s="46"/>
      <c r="OZ2" s="46"/>
      <c r="PA2" s="46"/>
      <c r="PB2" s="46"/>
      <c r="PC2" s="46"/>
      <c r="PD2" s="46"/>
      <c r="PE2" s="46"/>
      <c r="PF2" s="46"/>
      <c r="PG2" s="46"/>
      <c r="PH2" s="46"/>
      <c r="PI2" s="46"/>
      <c r="PJ2" s="46"/>
      <c r="PK2" s="46"/>
      <c r="PL2" s="46"/>
      <c r="PM2" s="46"/>
      <c r="PN2" s="46"/>
      <c r="PO2" s="46"/>
      <c r="PP2" s="46"/>
      <c r="PQ2" s="46"/>
      <c r="PR2" s="46"/>
      <c r="PS2" s="46"/>
      <c r="PT2" s="46"/>
      <c r="PU2" s="46"/>
      <c r="PV2" s="46"/>
      <c r="PW2" s="46"/>
      <c r="PX2" s="46"/>
      <c r="PY2" s="46"/>
      <c r="PZ2" s="46"/>
      <c r="QA2" s="46"/>
      <c r="QB2" s="46"/>
      <c r="QC2" s="46"/>
      <c r="QD2" s="46"/>
      <c r="QE2" s="46"/>
      <c r="QF2" s="46"/>
      <c r="QG2" s="46"/>
      <c r="QH2" s="46"/>
      <c r="QI2" s="46"/>
      <c r="QJ2" s="46"/>
      <c r="QK2" s="46"/>
      <c r="QL2" s="46"/>
      <c r="QM2" s="46"/>
      <c r="QN2" s="46"/>
      <c r="QO2" s="46"/>
      <c r="QP2" s="46"/>
      <c r="QQ2" s="46"/>
      <c r="QR2" s="46"/>
      <c r="QS2" s="46"/>
      <c r="QT2" s="46"/>
      <c r="QU2" s="46"/>
      <c r="QV2" s="46"/>
      <c r="QW2" s="46"/>
      <c r="QX2" s="46"/>
      <c r="QY2" s="46"/>
      <c r="QZ2" s="46"/>
      <c r="RA2" s="46"/>
      <c r="RB2" s="46"/>
      <c r="RC2" s="46"/>
      <c r="RD2" s="46"/>
      <c r="RE2" s="46"/>
      <c r="RF2" s="46"/>
      <c r="RG2" s="46"/>
      <c r="RH2" s="46"/>
      <c r="RI2" s="46"/>
      <c r="RJ2" s="46"/>
      <c r="RK2" s="46"/>
      <c r="RL2" s="46"/>
      <c r="RM2" s="46"/>
      <c r="RN2" s="46"/>
      <c r="RO2" s="46"/>
      <c r="RP2" s="46"/>
      <c r="RQ2" s="46"/>
      <c r="RR2" s="46"/>
      <c r="RS2" s="46"/>
      <c r="RT2" s="46"/>
      <c r="RU2" s="46"/>
      <c r="RV2" s="46"/>
      <c r="RW2" s="46"/>
      <c r="RX2" s="46"/>
      <c r="RY2" s="46"/>
      <c r="RZ2" s="46"/>
      <c r="SA2" s="46"/>
      <c r="SB2" s="46"/>
      <c r="SC2" s="46"/>
      <c r="SD2" s="46"/>
      <c r="SE2" s="46"/>
      <c r="SF2" s="46"/>
      <c r="SG2" s="46"/>
      <c r="SH2" s="46"/>
      <c r="SI2" s="46"/>
      <c r="SJ2" s="46"/>
      <c r="SK2" s="46"/>
      <c r="SL2" s="46"/>
      <c r="SM2" s="46"/>
      <c r="SN2" s="46"/>
      <c r="SO2" s="46"/>
      <c r="SP2" s="46"/>
      <c r="SQ2" s="46"/>
      <c r="SR2" s="46"/>
      <c r="SS2" s="46"/>
      <c r="ST2" s="46"/>
      <c r="SU2" s="46"/>
      <c r="SV2" s="46"/>
      <c r="SW2" s="46"/>
      <c r="SX2" s="46"/>
      <c r="SY2" s="46"/>
      <c r="SZ2" s="46"/>
      <c r="TA2" s="46"/>
      <c r="TB2" s="46"/>
      <c r="TC2" s="46"/>
      <c r="TD2" s="46"/>
      <c r="TE2" s="46"/>
      <c r="TF2" s="46"/>
      <c r="TG2" s="46"/>
      <c r="TH2" s="46"/>
      <c r="TI2" s="46"/>
      <c r="TJ2" s="46"/>
      <c r="TK2" s="46"/>
      <c r="TL2" s="46"/>
      <c r="TM2" s="46"/>
      <c r="TN2" s="46"/>
      <c r="TO2" s="46"/>
      <c r="TP2" s="46"/>
      <c r="TQ2" s="46"/>
      <c r="TR2" s="46"/>
      <c r="TS2" s="46"/>
      <c r="TT2" s="46"/>
      <c r="TU2" s="46"/>
      <c r="TV2" s="46"/>
      <c r="TW2" s="46"/>
      <c r="TX2" s="46"/>
      <c r="TY2" s="46"/>
      <c r="TZ2" s="46"/>
      <c r="UA2" s="46"/>
      <c r="UB2" s="46"/>
      <c r="UC2" s="46"/>
      <c r="UD2" s="46"/>
      <c r="UE2" s="46"/>
      <c r="UF2" s="46"/>
      <c r="UG2" s="46"/>
      <c r="UH2" s="46"/>
      <c r="UI2" s="46"/>
      <c r="UJ2" s="46"/>
      <c r="UK2" s="46"/>
      <c r="UL2" s="46"/>
      <c r="UM2" s="46"/>
      <c r="UN2" s="46"/>
      <c r="UO2" s="46"/>
      <c r="UP2" s="46"/>
      <c r="UQ2" s="46"/>
      <c r="UR2" s="46"/>
      <c r="US2" s="46"/>
      <c r="UT2" s="46"/>
      <c r="UU2" s="46"/>
      <c r="UV2" s="46"/>
      <c r="UW2" s="46"/>
      <c r="UX2" s="46"/>
      <c r="UY2" s="46"/>
      <c r="UZ2" s="46"/>
      <c r="VA2" s="46"/>
      <c r="VB2" s="46"/>
      <c r="VC2" s="46"/>
      <c r="VD2" s="46"/>
      <c r="VE2" s="46"/>
      <c r="VF2" s="46"/>
      <c r="VG2" s="46"/>
      <c r="VH2" s="46"/>
      <c r="VI2" s="46"/>
      <c r="VJ2" s="46"/>
      <c r="VK2" s="46"/>
      <c r="VL2" s="46"/>
      <c r="VM2" s="46"/>
      <c r="VN2" s="46"/>
      <c r="VO2" s="46"/>
      <c r="VP2" s="46"/>
      <c r="VQ2" s="46"/>
      <c r="VR2" s="46"/>
      <c r="VS2" s="46"/>
      <c r="VT2" s="46"/>
      <c r="VU2" s="46"/>
      <c r="VV2" s="46"/>
      <c r="VW2" s="46"/>
      <c r="VX2" s="46"/>
      <c r="VY2" s="46"/>
      <c r="VZ2" s="46"/>
      <c r="WA2" s="46"/>
      <c r="WB2" s="46"/>
      <c r="WC2" s="46"/>
      <c r="WD2" s="46"/>
      <c r="WE2" s="46"/>
      <c r="WF2" s="46"/>
      <c r="WG2" s="46"/>
      <c r="WH2" s="46"/>
      <c r="WI2" s="46"/>
      <c r="WJ2" s="46"/>
      <c r="WK2" s="46"/>
      <c r="WL2" s="46"/>
      <c r="WM2" s="46"/>
      <c r="WN2" s="46"/>
      <c r="WO2" s="46"/>
      <c r="WP2" s="46"/>
      <c r="WQ2" s="46"/>
      <c r="WR2" s="46"/>
      <c r="WS2" s="46"/>
      <c r="WT2" s="46"/>
      <c r="WU2" s="46"/>
      <c r="WV2" s="46"/>
      <c r="WW2" s="46"/>
      <c r="WX2" s="46"/>
      <c r="WY2" s="46"/>
      <c r="WZ2" s="46"/>
      <c r="XA2" s="46"/>
      <c r="XB2" s="46"/>
      <c r="XC2" s="46"/>
      <c r="XD2" s="46"/>
      <c r="XE2" s="46"/>
      <c r="XF2" s="46"/>
      <c r="XG2" s="46"/>
      <c r="XH2" s="46"/>
      <c r="XI2" s="46"/>
      <c r="XJ2" s="46"/>
      <c r="XK2" s="46"/>
      <c r="XL2" s="46"/>
      <c r="XM2" s="46"/>
      <c r="XN2" s="46"/>
      <c r="XO2" s="46"/>
      <c r="XP2" s="46"/>
      <c r="XQ2" s="46"/>
      <c r="XR2" s="46"/>
      <c r="XS2" s="46"/>
      <c r="XT2" s="46"/>
      <c r="XU2" s="46"/>
      <c r="XV2" s="46"/>
      <c r="XW2" s="46"/>
      <c r="XX2" s="46"/>
      <c r="XY2" s="46"/>
    </row>
    <row r="3" spans="1:649" ht="14.25" customHeight="1">
      <c r="A3" s="277" t="s">
        <v>1</v>
      </c>
      <c r="B3" s="279"/>
      <c r="C3" s="277" t="s">
        <v>2</v>
      </c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278"/>
      <c r="Z3" s="278"/>
      <c r="AA3" s="278"/>
      <c r="AB3" s="278"/>
      <c r="AC3" s="278"/>
      <c r="AD3" s="278"/>
      <c r="AE3" s="278"/>
      <c r="AF3" s="278"/>
      <c r="AG3" s="278"/>
      <c r="AH3" s="279"/>
      <c r="AI3" s="277" t="s">
        <v>3</v>
      </c>
      <c r="AJ3" s="278"/>
      <c r="AK3" s="278"/>
      <c r="AL3" s="278"/>
      <c r="AM3" s="278"/>
      <c r="AN3" s="278"/>
      <c r="AO3" s="278"/>
      <c r="AP3" s="278"/>
      <c r="AQ3" s="278"/>
      <c r="AR3" s="278"/>
      <c r="AS3" s="278"/>
      <c r="AT3" s="278"/>
      <c r="AU3" s="278"/>
      <c r="AV3" s="278"/>
      <c r="AW3" s="278"/>
      <c r="AX3" s="278"/>
      <c r="AY3" s="278"/>
      <c r="AZ3" s="278"/>
      <c r="BA3" s="278"/>
      <c r="BB3" s="278"/>
      <c r="BC3" s="278"/>
      <c r="BD3" s="278"/>
      <c r="BE3" s="278"/>
      <c r="BF3" s="278"/>
      <c r="BG3" s="278"/>
      <c r="BH3" s="278"/>
      <c r="BI3" s="278"/>
      <c r="BJ3" s="278"/>
      <c r="BK3" s="278"/>
      <c r="BL3" s="279"/>
      <c r="BM3" s="46"/>
      <c r="BN3" s="277" t="s">
        <v>2</v>
      </c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CP3" s="278"/>
      <c r="CQ3" s="278"/>
      <c r="CR3" s="278"/>
      <c r="CS3" s="278"/>
      <c r="CT3" s="278"/>
      <c r="CU3" s="278"/>
      <c r="CV3" s="278"/>
      <c r="CW3" s="278"/>
      <c r="CX3" s="278"/>
      <c r="CY3" s="278"/>
      <c r="CZ3" s="278"/>
      <c r="DA3" s="278"/>
      <c r="DB3" s="278"/>
      <c r="DC3" s="278"/>
      <c r="DD3" s="278"/>
      <c r="DE3" s="278"/>
      <c r="DF3" s="278"/>
      <c r="DG3" s="278"/>
      <c r="DH3" s="278"/>
      <c r="DI3" s="278"/>
      <c r="DJ3" s="278"/>
      <c r="DK3" s="278"/>
      <c r="DL3" s="279"/>
      <c r="DM3" s="277" t="s">
        <v>3</v>
      </c>
      <c r="DN3" s="278"/>
      <c r="DO3" s="278"/>
      <c r="DP3" s="278"/>
      <c r="DQ3" s="278"/>
      <c r="DR3" s="278"/>
      <c r="DS3" s="278"/>
      <c r="DT3" s="278"/>
      <c r="DU3" s="278"/>
      <c r="DV3" s="278"/>
      <c r="DW3" s="278"/>
      <c r="DX3" s="278"/>
      <c r="DY3" s="278"/>
      <c r="DZ3" s="278"/>
      <c r="EA3" s="278"/>
      <c r="EB3" s="278"/>
      <c r="EC3" s="278"/>
      <c r="ED3" s="278"/>
      <c r="EE3" s="278"/>
      <c r="EF3" s="278"/>
      <c r="EG3" s="278"/>
      <c r="EH3" s="278"/>
      <c r="EI3" s="278"/>
      <c r="EJ3" s="278"/>
      <c r="EK3" s="278"/>
      <c r="EL3" s="278"/>
      <c r="EM3" s="278"/>
      <c r="EN3" s="278"/>
      <c r="EO3" s="278"/>
      <c r="EP3" s="278"/>
      <c r="EQ3" s="279"/>
      <c r="ER3" s="46"/>
      <c r="ES3" s="277" t="s">
        <v>2</v>
      </c>
      <c r="ET3" s="278"/>
      <c r="EU3" s="278"/>
      <c r="EV3" s="278"/>
      <c r="EW3" s="278"/>
      <c r="EX3" s="278"/>
      <c r="EY3" s="278"/>
      <c r="EZ3" s="278"/>
      <c r="FA3" s="278"/>
      <c r="FB3" s="278"/>
      <c r="FC3" s="278"/>
      <c r="FD3" s="278"/>
      <c r="FE3" s="278"/>
      <c r="FF3" s="278"/>
      <c r="FG3" s="278"/>
      <c r="FH3" s="278"/>
      <c r="FI3" s="278"/>
      <c r="FJ3" s="278"/>
      <c r="FK3" s="278"/>
      <c r="FL3" s="278"/>
      <c r="FM3" s="278"/>
      <c r="FN3" s="278"/>
      <c r="FO3" s="278"/>
      <c r="FP3" s="278"/>
      <c r="FQ3" s="278"/>
      <c r="FR3" s="278"/>
      <c r="FS3" s="278"/>
      <c r="FT3" s="278"/>
      <c r="FU3" s="278"/>
      <c r="FV3" s="278"/>
      <c r="FW3" s="278"/>
      <c r="FX3" s="278"/>
      <c r="FY3" s="278"/>
      <c r="FZ3" s="278"/>
      <c r="GA3" s="278"/>
      <c r="GB3" s="278"/>
      <c r="GC3" s="278"/>
      <c r="GD3" s="278"/>
      <c r="GE3" s="278"/>
      <c r="GF3" s="278"/>
      <c r="GG3" s="278"/>
      <c r="GH3" s="278"/>
      <c r="GI3" s="278"/>
      <c r="GJ3" s="278"/>
      <c r="GK3" s="278"/>
      <c r="GL3" s="279"/>
      <c r="GM3" s="277" t="s">
        <v>3</v>
      </c>
      <c r="GN3" s="278"/>
      <c r="GO3" s="278"/>
      <c r="GP3" s="278"/>
      <c r="GQ3" s="278"/>
      <c r="GR3" s="278"/>
      <c r="GS3" s="278"/>
      <c r="GT3" s="278"/>
      <c r="GU3" s="278"/>
      <c r="GV3" s="278"/>
      <c r="GW3" s="278"/>
      <c r="GX3" s="278"/>
      <c r="GY3" s="278"/>
      <c r="GZ3" s="278"/>
      <c r="HA3" s="278"/>
      <c r="HB3" s="278"/>
      <c r="HC3" s="278"/>
      <c r="HD3" s="278"/>
      <c r="HE3" s="278"/>
      <c r="HF3" s="278"/>
      <c r="HG3" s="278"/>
      <c r="HH3" s="278"/>
      <c r="HI3" s="278"/>
      <c r="HJ3" s="278"/>
      <c r="HK3" s="278"/>
      <c r="HL3" s="278"/>
      <c r="HM3" s="278"/>
      <c r="HN3" s="278"/>
      <c r="HO3" s="278"/>
      <c r="HP3" s="278"/>
      <c r="HQ3" s="278"/>
      <c r="HR3" s="279"/>
      <c r="HS3" s="46"/>
      <c r="HT3" s="277" t="s">
        <v>2</v>
      </c>
      <c r="HU3" s="278"/>
      <c r="HV3" s="278"/>
      <c r="HW3" s="278"/>
      <c r="HX3" s="278"/>
      <c r="HY3" s="278"/>
      <c r="HZ3" s="278"/>
      <c r="IA3" s="278"/>
      <c r="IB3" s="278"/>
      <c r="IC3" s="278"/>
      <c r="ID3" s="278"/>
      <c r="IE3" s="278"/>
      <c r="IF3" s="278"/>
      <c r="IG3" s="278"/>
      <c r="IH3" s="278"/>
      <c r="II3" s="278"/>
      <c r="IJ3" s="278"/>
      <c r="IK3" s="278"/>
      <c r="IL3" s="278"/>
      <c r="IM3" s="278"/>
      <c r="IN3" s="278"/>
      <c r="IO3" s="177"/>
      <c r="IP3" s="277" t="s">
        <v>3</v>
      </c>
      <c r="IQ3" s="278"/>
      <c r="IR3" s="278"/>
      <c r="IS3" s="278"/>
      <c r="IT3" s="278"/>
      <c r="IU3" s="278"/>
      <c r="IV3" s="278"/>
      <c r="IW3" s="278"/>
      <c r="IX3" s="278"/>
      <c r="IY3" s="278"/>
      <c r="IZ3" s="278"/>
      <c r="JA3" s="278"/>
      <c r="JB3" s="278"/>
      <c r="JC3" s="278"/>
      <c r="JD3" s="278"/>
      <c r="JE3" s="278"/>
      <c r="JF3" s="279"/>
      <c r="JG3" s="46"/>
      <c r="JH3" s="277" t="s">
        <v>2</v>
      </c>
      <c r="JI3" s="278"/>
      <c r="JJ3" s="278"/>
      <c r="JK3" s="278"/>
      <c r="JL3" s="278"/>
      <c r="JM3" s="278"/>
      <c r="JN3" s="278"/>
      <c r="JO3" s="278"/>
      <c r="JP3" s="278"/>
      <c r="JQ3" s="278"/>
      <c r="JR3" s="278"/>
      <c r="JS3" s="278"/>
      <c r="JT3" s="278"/>
      <c r="JU3" s="278"/>
      <c r="JV3" s="278"/>
      <c r="JW3" s="278"/>
      <c r="JX3" s="278"/>
      <c r="JY3" s="278"/>
      <c r="JZ3" s="278"/>
      <c r="KA3" s="278"/>
      <c r="KB3" s="278"/>
      <c r="KC3" s="278"/>
      <c r="KD3" s="278"/>
      <c r="KE3" s="278"/>
      <c r="KF3" s="278"/>
      <c r="KG3" s="278"/>
      <c r="KH3" s="278"/>
      <c r="KI3" s="277" t="s">
        <v>3</v>
      </c>
      <c r="KJ3" s="278"/>
      <c r="KK3" s="278"/>
      <c r="KL3" s="278"/>
      <c r="KM3" s="278"/>
      <c r="KN3" s="278"/>
      <c r="KO3" s="278"/>
      <c r="KP3" s="278"/>
      <c r="KQ3" s="278"/>
      <c r="KR3" s="278"/>
      <c r="KS3" s="278"/>
      <c r="KT3" s="278"/>
      <c r="KU3" s="278"/>
      <c r="KV3" s="278"/>
      <c r="KW3" s="278"/>
      <c r="KX3" s="278"/>
      <c r="KY3" s="278"/>
      <c r="KZ3" s="278"/>
      <c r="LA3" s="278"/>
      <c r="LB3" s="278"/>
      <c r="LC3" s="279"/>
      <c r="LD3" s="46"/>
      <c r="LE3" s="46"/>
      <c r="LF3" s="46"/>
      <c r="LG3" s="46"/>
      <c r="LH3" s="46"/>
      <c r="LI3" s="46"/>
      <c r="LJ3" s="46"/>
      <c r="LK3" s="46"/>
      <c r="LL3" s="46"/>
      <c r="LM3" s="46"/>
      <c r="LN3" s="46"/>
      <c r="LO3" s="46"/>
      <c r="LP3" s="46"/>
      <c r="LQ3" s="46"/>
      <c r="LR3" s="46"/>
      <c r="LS3" s="46"/>
      <c r="LT3" s="46"/>
      <c r="LU3" s="46"/>
      <c r="LV3" s="46"/>
      <c r="LW3" s="46"/>
      <c r="LX3" s="46"/>
      <c r="LY3" s="46"/>
      <c r="LZ3" s="46"/>
      <c r="MA3" s="46"/>
      <c r="MB3" s="46"/>
      <c r="MC3" s="46"/>
      <c r="MD3" s="46"/>
      <c r="ME3" s="46"/>
      <c r="MF3" s="46"/>
      <c r="MG3" s="46"/>
      <c r="MH3" s="46"/>
      <c r="MI3" s="46"/>
      <c r="MJ3" s="46"/>
      <c r="MK3" s="46"/>
      <c r="ML3" s="46"/>
      <c r="MM3" s="46"/>
      <c r="MN3" s="46"/>
      <c r="MO3" s="46"/>
      <c r="MP3" s="46"/>
      <c r="MQ3" s="46"/>
      <c r="MR3" s="46"/>
      <c r="MS3" s="46"/>
      <c r="MT3" s="46"/>
      <c r="MU3" s="46"/>
      <c r="MV3" s="46"/>
      <c r="MW3" s="46"/>
      <c r="MX3" s="46"/>
      <c r="MY3" s="46"/>
      <c r="MZ3" s="46"/>
      <c r="NA3" s="46"/>
      <c r="NB3" s="46"/>
      <c r="NC3" s="46"/>
      <c r="ND3" s="46"/>
      <c r="NE3" s="46"/>
      <c r="NF3" s="46"/>
      <c r="NG3" s="46"/>
      <c r="NH3" s="46"/>
      <c r="NI3" s="46"/>
      <c r="NJ3" s="46"/>
      <c r="NK3" s="46"/>
      <c r="NL3" s="46"/>
      <c r="NM3" s="46"/>
      <c r="NN3" s="46"/>
      <c r="NO3" s="46"/>
      <c r="NP3" s="46"/>
      <c r="NQ3" s="46"/>
      <c r="NR3" s="46"/>
      <c r="NS3" s="46"/>
      <c r="NT3" s="46"/>
      <c r="NU3" s="46"/>
      <c r="NV3" s="46"/>
      <c r="NW3" s="46"/>
      <c r="NX3" s="46"/>
      <c r="NY3" s="46"/>
      <c r="NZ3" s="46"/>
      <c r="OA3" s="46"/>
      <c r="OB3" s="46"/>
      <c r="OC3" s="46"/>
      <c r="OD3" s="46"/>
      <c r="OE3" s="46"/>
      <c r="OF3" s="46"/>
      <c r="OG3" s="46"/>
      <c r="OH3" s="46"/>
      <c r="OI3" s="46"/>
      <c r="OJ3" s="46"/>
      <c r="OK3" s="46"/>
      <c r="OL3" s="46"/>
      <c r="OM3" s="46"/>
      <c r="ON3" s="46"/>
      <c r="OO3" s="46"/>
      <c r="OP3" s="46"/>
      <c r="OQ3" s="46"/>
      <c r="OR3" s="46"/>
      <c r="OS3" s="46"/>
      <c r="OT3" s="46"/>
      <c r="OU3" s="46"/>
      <c r="OV3" s="46"/>
      <c r="OW3" s="46"/>
      <c r="OX3" s="46"/>
      <c r="OY3" s="46"/>
      <c r="OZ3" s="46"/>
      <c r="PA3" s="46"/>
      <c r="PB3" s="46"/>
      <c r="PC3" s="46"/>
      <c r="PD3" s="46"/>
      <c r="PE3" s="46"/>
      <c r="PF3" s="46"/>
      <c r="PG3" s="46"/>
      <c r="PH3" s="46"/>
      <c r="PI3" s="46"/>
      <c r="PJ3" s="46"/>
      <c r="PK3" s="46"/>
      <c r="PL3" s="46"/>
      <c r="PM3" s="46"/>
      <c r="PN3" s="46"/>
      <c r="PO3" s="46"/>
      <c r="PP3" s="46"/>
      <c r="PQ3" s="46"/>
      <c r="PR3" s="46"/>
      <c r="PS3" s="46"/>
      <c r="PT3" s="46"/>
      <c r="PU3" s="46"/>
      <c r="PV3" s="46"/>
      <c r="PW3" s="46"/>
      <c r="PX3" s="46"/>
      <c r="PY3" s="46"/>
      <c r="PZ3" s="46"/>
      <c r="QA3" s="46"/>
      <c r="QB3" s="46"/>
      <c r="QC3" s="46"/>
      <c r="QD3" s="46"/>
      <c r="QE3" s="46"/>
      <c r="QF3" s="46"/>
      <c r="QG3" s="46"/>
      <c r="QH3" s="46"/>
      <c r="QI3" s="46"/>
      <c r="QJ3" s="46"/>
      <c r="QK3" s="46"/>
      <c r="QL3" s="46"/>
      <c r="QM3" s="46"/>
      <c r="QN3" s="46"/>
      <c r="QO3" s="46"/>
      <c r="QP3" s="46"/>
      <c r="QQ3" s="46"/>
      <c r="QR3" s="46"/>
      <c r="QS3" s="46"/>
      <c r="QT3" s="46"/>
      <c r="QU3" s="46"/>
      <c r="QV3" s="46"/>
      <c r="QW3" s="46"/>
      <c r="QX3" s="46"/>
      <c r="QY3" s="46"/>
      <c r="QZ3" s="46"/>
      <c r="RA3" s="46"/>
      <c r="RB3" s="46"/>
      <c r="RC3" s="46"/>
      <c r="RD3" s="46"/>
      <c r="RE3" s="46"/>
      <c r="RF3" s="46"/>
      <c r="RG3" s="46"/>
      <c r="RH3" s="46"/>
      <c r="RI3" s="46"/>
      <c r="RJ3" s="46"/>
      <c r="RK3" s="46"/>
      <c r="RL3" s="46"/>
      <c r="RM3" s="46"/>
      <c r="RN3" s="46"/>
      <c r="RO3" s="46"/>
      <c r="RP3" s="46"/>
      <c r="RQ3" s="46"/>
      <c r="RR3" s="46"/>
      <c r="RS3" s="46"/>
      <c r="RT3" s="46"/>
      <c r="RU3" s="46"/>
      <c r="RV3" s="46"/>
      <c r="RW3" s="46"/>
      <c r="RX3" s="46"/>
      <c r="RY3" s="46"/>
      <c r="RZ3" s="46"/>
      <c r="SA3" s="46"/>
      <c r="SB3" s="46"/>
      <c r="SC3" s="46"/>
      <c r="SD3" s="46"/>
      <c r="SE3" s="46"/>
      <c r="SF3" s="46"/>
      <c r="SG3" s="46"/>
      <c r="SH3" s="46"/>
      <c r="SI3" s="46"/>
      <c r="SJ3" s="46"/>
      <c r="SK3" s="46"/>
      <c r="SL3" s="46"/>
      <c r="SM3" s="46"/>
      <c r="SN3" s="46"/>
      <c r="SO3" s="46"/>
      <c r="SP3" s="46"/>
      <c r="SQ3" s="46"/>
      <c r="SR3" s="46"/>
      <c r="SS3" s="46"/>
      <c r="ST3" s="46"/>
      <c r="SU3" s="46"/>
      <c r="SV3" s="46"/>
      <c r="SW3" s="46"/>
      <c r="SX3" s="46"/>
      <c r="SY3" s="46"/>
      <c r="SZ3" s="46"/>
      <c r="TA3" s="46"/>
      <c r="TB3" s="46"/>
      <c r="TC3" s="46"/>
      <c r="TD3" s="46"/>
      <c r="TE3" s="46"/>
      <c r="TF3" s="46"/>
      <c r="TG3" s="46"/>
      <c r="TH3" s="46"/>
      <c r="TI3" s="46"/>
      <c r="TJ3" s="46"/>
      <c r="TK3" s="46"/>
      <c r="TL3" s="46"/>
      <c r="TM3" s="46"/>
      <c r="TN3" s="46"/>
      <c r="TO3" s="46"/>
      <c r="TP3" s="46"/>
      <c r="TQ3" s="46"/>
      <c r="TR3" s="46"/>
      <c r="TS3" s="46"/>
      <c r="TT3" s="46"/>
      <c r="TU3" s="46"/>
      <c r="TV3" s="46"/>
      <c r="TW3" s="46"/>
      <c r="TX3" s="46"/>
      <c r="TY3" s="46"/>
      <c r="TZ3" s="46"/>
      <c r="UA3" s="46"/>
      <c r="UB3" s="46"/>
      <c r="UC3" s="46"/>
      <c r="UD3" s="46"/>
      <c r="UE3" s="46"/>
      <c r="UF3" s="46"/>
      <c r="UG3" s="46"/>
      <c r="UH3" s="46"/>
      <c r="UI3" s="46"/>
      <c r="UJ3" s="46"/>
      <c r="UK3" s="46"/>
      <c r="UL3" s="46"/>
      <c r="UM3" s="46"/>
      <c r="UN3" s="46"/>
      <c r="UO3" s="46"/>
      <c r="UP3" s="46"/>
      <c r="UQ3" s="46"/>
      <c r="UR3" s="46"/>
      <c r="US3" s="46"/>
      <c r="UT3" s="46"/>
      <c r="UU3" s="46"/>
      <c r="UV3" s="46"/>
      <c r="UW3" s="46"/>
      <c r="UX3" s="46"/>
      <c r="UY3" s="46"/>
      <c r="UZ3" s="46"/>
      <c r="VA3" s="46"/>
      <c r="VB3" s="46"/>
      <c r="VC3" s="46"/>
      <c r="VD3" s="46"/>
      <c r="VE3" s="46"/>
      <c r="VF3" s="46"/>
      <c r="VG3" s="46"/>
      <c r="VH3" s="46"/>
      <c r="VI3" s="46"/>
      <c r="VJ3" s="46"/>
      <c r="VK3" s="46"/>
      <c r="VL3" s="46"/>
      <c r="VM3" s="46"/>
      <c r="VN3" s="46"/>
      <c r="VO3" s="46"/>
      <c r="VP3" s="46"/>
      <c r="VQ3" s="46"/>
      <c r="VR3" s="46"/>
      <c r="VS3" s="46"/>
      <c r="VT3" s="46"/>
      <c r="VU3" s="46"/>
      <c r="VV3" s="46"/>
      <c r="VW3" s="46"/>
      <c r="VX3" s="46"/>
      <c r="VY3" s="46"/>
      <c r="VZ3" s="46"/>
      <c r="WA3" s="46"/>
      <c r="WB3" s="46"/>
      <c r="WC3" s="46"/>
      <c r="WD3" s="46"/>
      <c r="WE3" s="46"/>
      <c r="WF3" s="46"/>
      <c r="WG3" s="46"/>
      <c r="WH3" s="46"/>
      <c r="WI3" s="46"/>
      <c r="WJ3" s="46"/>
      <c r="WK3" s="46"/>
      <c r="WL3" s="46"/>
      <c r="WM3" s="46"/>
      <c r="WN3" s="46"/>
      <c r="WO3" s="46"/>
      <c r="WP3" s="46"/>
      <c r="WQ3" s="46"/>
      <c r="WR3" s="46"/>
      <c r="WS3" s="46"/>
      <c r="WT3" s="46"/>
      <c r="WU3" s="46"/>
      <c r="WV3" s="46"/>
      <c r="WW3" s="46"/>
      <c r="WX3" s="46"/>
      <c r="WY3" s="46"/>
      <c r="WZ3" s="46"/>
      <c r="XA3" s="46"/>
      <c r="XB3" s="46"/>
      <c r="XC3" s="46"/>
      <c r="XD3" s="46"/>
      <c r="XE3" s="46"/>
      <c r="XF3" s="46"/>
      <c r="XG3" s="46"/>
      <c r="XH3" s="46"/>
      <c r="XI3" s="46"/>
      <c r="XJ3" s="46"/>
      <c r="XK3" s="46"/>
      <c r="XL3" s="46"/>
      <c r="XM3" s="46"/>
      <c r="XN3" s="46"/>
      <c r="XO3" s="46"/>
      <c r="XP3" s="46"/>
      <c r="XQ3" s="46"/>
      <c r="XR3" s="46"/>
      <c r="XS3" s="46"/>
      <c r="XT3" s="46"/>
      <c r="XU3" s="46"/>
      <c r="XV3" s="46"/>
      <c r="XW3" s="46"/>
      <c r="XX3" s="46"/>
      <c r="XY3" s="46"/>
    </row>
    <row r="4" spans="1:649" ht="14.25" customHeight="1">
      <c r="A4" s="1"/>
      <c r="B4" s="43" t="s">
        <v>103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46"/>
      <c r="BN4" s="2" t="s">
        <v>104</v>
      </c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46"/>
      <c r="ES4" s="2" t="s">
        <v>105</v>
      </c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46"/>
      <c r="HT4" s="2" t="s">
        <v>106</v>
      </c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46"/>
      <c r="JH4" s="2" t="s">
        <v>107</v>
      </c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46"/>
      <c r="LE4" s="2" t="s">
        <v>108</v>
      </c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46"/>
      <c r="MZ4" s="2" t="s">
        <v>109</v>
      </c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46"/>
      <c r="OS4" s="2" t="s">
        <v>110</v>
      </c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46"/>
      <c r="QL4" s="2" t="s">
        <v>111</v>
      </c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46"/>
      <c r="SE4" s="2" t="s">
        <v>112</v>
      </c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46"/>
      <c r="UB4" s="2" t="s">
        <v>113</v>
      </c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46"/>
      <c r="VV4" s="2" t="s">
        <v>114</v>
      </c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46"/>
      <c r="XO4" s="46"/>
      <c r="XP4" s="46"/>
      <c r="XQ4" s="46"/>
      <c r="XR4" s="46"/>
      <c r="XS4" s="46"/>
      <c r="XT4" s="46"/>
      <c r="XU4" s="46"/>
      <c r="XV4" s="46"/>
      <c r="XW4" s="46"/>
      <c r="XX4" s="46"/>
      <c r="XY4" s="46"/>
    </row>
    <row r="5" spans="1:649" ht="14.25" customHeight="1">
      <c r="A5" s="1"/>
      <c r="B5" s="44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46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46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46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46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46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46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46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46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46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46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46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46"/>
      <c r="XO5" s="332" t="s">
        <v>115</v>
      </c>
      <c r="XP5" s="333"/>
      <c r="XQ5" s="333"/>
      <c r="XR5" s="333"/>
      <c r="XS5" s="333"/>
      <c r="XT5" s="333"/>
      <c r="XU5" s="333"/>
      <c r="XV5" s="333"/>
      <c r="XW5" s="333"/>
      <c r="XX5" s="333"/>
      <c r="XY5" s="333"/>
    </row>
    <row r="6" spans="1:649" ht="24" customHeight="1">
      <c r="A6" s="296" t="s">
        <v>4</v>
      </c>
      <c r="B6" s="302" t="s">
        <v>5</v>
      </c>
      <c r="C6" s="280" t="s">
        <v>6</v>
      </c>
      <c r="D6" s="282"/>
      <c r="E6" s="280" t="s">
        <v>7</v>
      </c>
      <c r="F6" s="281"/>
      <c r="G6" s="281"/>
      <c r="H6" s="281"/>
      <c r="I6" s="281"/>
      <c r="J6" s="282"/>
      <c r="K6" s="280" t="s">
        <v>74</v>
      </c>
      <c r="L6" s="281"/>
      <c r="M6" s="281"/>
      <c r="N6" s="281"/>
      <c r="O6" s="281"/>
      <c r="P6" s="282"/>
      <c r="Q6" s="280" t="s">
        <v>8</v>
      </c>
      <c r="R6" s="281"/>
      <c r="S6" s="281"/>
      <c r="T6" s="281"/>
      <c r="U6" s="281"/>
      <c r="V6" s="282"/>
      <c r="W6" s="280" t="s">
        <v>9</v>
      </c>
      <c r="X6" s="281"/>
      <c r="Y6" s="281"/>
      <c r="Z6" s="281"/>
      <c r="AA6" s="281"/>
      <c r="AB6" s="282"/>
      <c r="AC6" s="280" t="s">
        <v>10</v>
      </c>
      <c r="AD6" s="281"/>
      <c r="AE6" s="281"/>
      <c r="AF6" s="281"/>
      <c r="AG6" s="281"/>
      <c r="AH6" s="282"/>
      <c r="AI6" s="280" t="s">
        <v>11</v>
      </c>
      <c r="AJ6" s="281"/>
      <c r="AK6" s="281"/>
      <c r="AL6" s="281"/>
      <c r="AM6" s="281"/>
      <c r="AN6" s="282"/>
      <c r="AO6" s="280" t="s">
        <v>116</v>
      </c>
      <c r="AP6" s="281"/>
      <c r="AQ6" s="281"/>
      <c r="AR6" s="281"/>
      <c r="AS6" s="281"/>
      <c r="AT6" s="282"/>
      <c r="AU6" s="280" t="s">
        <v>13</v>
      </c>
      <c r="AV6" s="281"/>
      <c r="AW6" s="281"/>
      <c r="AX6" s="281"/>
      <c r="AY6" s="281"/>
      <c r="AZ6" s="282"/>
      <c r="BA6" s="280" t="s">
        <v>14</v>
      </c>
      <c r="BB6" s="281"/>
      <c r="BC6" s="281"/>
      <c r="BD6" s="281"/>
      <c r="BE6" s="281"/>
      <c r="BF6" s="282"/>
      <c r="BG6" s="280" t="s">
        <v>15</v>
      </c>
      <c r="BH6" s="281"/>
      <c r="BI6" s="281"/>
      <c r="BJ6" s="281"/>
      <c r="BK6" s="281"/>
      <c r="BL6" s="283"/>
      <c r="BM6" s="46"/>
      <c r="BN6" s="280" t="s">
        <v>6</v>
      </c>
      <c r="BO6" s="281"/>
      <c r="BP6" s="281"/>
      <c r="BQ6" s="281"/>
      <c r="BR6" s="281"/>
      <c r="BS6" s="281"/>
      <c r="BT6" s="281"/>
      <c r="BU6" s="282"/>
      <c r="BV6" s="280" t="s">
        <v>7</v>
      </c>
      <c r="BW6" s="281"/>
      <c r="BX6" s="281"/>
      <c r="BY6" s="281"/>
      <c r="BZ6" s="281"/>
      <c r="CA6" s="281"/>
      <c r="CB6" s="281"/>
      <c r="CC6" s="281"/>
      <c r="CD6" s="282"/>
      <c r="CE6" s="280" t="s">
        <v>74</v>
      </c>
      <c r="CF6" s="281"/>
      <c r="CG6" s="281"/>
      <c r="CH6" s="281"/>
      <c r="CI6" s="281"/>
      <c r="CJ6" s="281"/>
      <c r="CK6" s="281"/>
      <c r="CL6" s="281"/>
      <c r="CM6" s="281"/>
      <c r="CN6" s="281"/>
      <c r="CO6" s="282"/>
      <c r="CP6" s="280" t="s">
        <v>8</v>
      </c>
      <c r="CQ6" s="281"/>
      <c r="CR6" s="281"/>
      <c r="CS6" s="281"/>
      <c r="CT6" s="281"/>
      <c r="CU6" s="281"/>
      <c r="CV6" s="281"/>
      <c r="CW6" s="281"/>
      <c r="CX6" s="282"/>
      <c r="CY6" s="280" t="s">
        <v>9</v>
      </c>
      <c r="CZ6" s="281"/>
      <c r="DA6" s="281"/>
      <c r="DB6" s="281"/>
      <c r="DC6" s="281"/>
      <c r="DD6" s="281"/>
      <c r="DE6" s="281"/>
      <c r="DF6" s="282"/>
      <c r="DG6" s="280" t="s">
        <v>10</v>
      </c>
      <c r="DH6" s="281"/>
      <c r="DI6" s="281"/>
      <c r="DJ6" s="281"/>
      <c r="DK6" s="281"/>
      <c r="DL6" s="282"/>
      <c r="DM6" s="280" t="s">
        <v>11</v>
      </c>
      <c r="DN6" s="281"/>
      <c r="DO6" s="281"/>
      <c r="DP6" s="281"/>
      <c r="DQ6" s="281"/>
      <c r="DR6" s="282"/>
      <c r="DS6" s="45"/>
      <c r="DT6" s="280" t="s">
        <v>116</v>
      </c>
      <c r="DU6" s="281"/>
      <c r="DV6" s="281"/>
      <c r="DW6" s="281"/>
      <c r="DX6" s="281"/>
      <c r="DY6" s="282"/>
      <c r="DZ6" s="280" t="s">
        <v>13</v>
      </c>
      <c r="EA6" s="281"/>
      <c r="EB6" s="281"/>
      <c r="EC6" s="281"/>
      <c r="ED6" s="281"/>
      <c r="EE6" s="282"/>
      <c r="EF6" s="280" t="s">
        <v>14</v>
      </c>
      <c r="EG6" s="281"/>
      <c r="EH6" s="281"/>
      <c r="EI6" s="281"/>
      <c r="EJ6" s="281"/>
      <c r="EK6" s="282"/>
      <c r="EL6" s="280" t="s">
        <v>15</v>
      </c>
      <c r="EM6" s="281"/>
      <c r="EN6" s="281"/>
      <c r="EO6" s="281"/>
      <c r="EP6" s="281"/>
      <c r="EQ6" s="283"/>
      <c r="ER6" s="46"/>
      <c r="ES6" s="280" t="s">
        <v>6</v>
      </c>
      <c r="ET6" s="281"/>
      <c r="EU6" s="281"/>
      <c r="EV6" s="281"/>
      <c r="EW6" s="281"/>
      <c r="EX6" s="281"/>
      <c r="EY6" s="281"/>
      <c r="EZ6" s="282"/>
      <c r="FA6" s="280" t="s">
        <v>7</v>
      </c>
      <c r="FB6" s="281"/>
      <c r="FC6" s="281"/>
      <c r="FD6" s="281"/>
      <c r="FE6" s="281"/>
      <c r="FF6" s="282"/>
      <c r="FG6" s="280" t="s">
        <v>74</v>
      </c>
      <c r="FH6" s="281"/>
      <c r="FI6" s="281"/>
      <c r="FJ6" s="281"/>
      <c r="FK6" s="281"/>
      <c r="FL6" s="281"/>
      <c r="FM6" s="281"/>
      <c r="FN6" s="281"/>
      <c r="FO6" s="282"/>
      <c r="FP6" s="280" t="s">
        <v>8</v>
      </c>
      <c r="FQ6" s="281"/>
      <c r="FR6" s="281"/>
      <c r="FS6" s="281"/>
      <c r="FT6" s="281"/>
      <c r="FU6" s="282"/>
      <c r="FV6" s="280" t="s">
        <v>9</v>
      </c>
      <c r="FW6" s="281"/>
      <c r="FX6" s="281"/>
      <c r="FY6" s="281"/>
      <c r="FZ6" s="281"/>
      <c r="GA6" s="281"/>
      <c r="GB6" s="281"/>
      <c r="GC6" s="281"/>
      <c r="GD6" s="282"/>
      <c r="GE6" s="280" t="s">
        <v>10</v>
      </c>
      <c r="GF6" s="281"/>
      <c r="GG6" s="281"/>
      <c r="GH6" s="281"/>
      <c r="GI6" s="281"/>
      <c r="GJ6" s="281"/>
      <c r="GK6" s="281"/>
      <c r="GL6" s="282"/>
      <c r="GM6" s="280" t="s">
        <v>11</v>
      </c>
      <c r="GN6" s="281"/>
      <c r="GO6" s="281"/>
      <c r="GP6" s="281"/>
      <c r="GQ6" s="281"/>
      <c r="GR6" s="282"/>
      <c r="GS6" s="280" t="s">
        <v>116</v>
      </c>
      <c r="GT6" s="281"/>
      <c r="GU6" s="281"/>
      <c r="GV6" s="281"/>
      <c r="GW6" s="281"/>
      <c r="GX6" s="281"/>
      <c r="GY6" s="282"/>
      <c r="GZ6" s="280" t="s">
        <v>13</v>
      </c>
      <c r="HA6" s="281"/>
      <c r="HB6" s="281"/>
      <c r="HC6" s="281"/>
      <c r="HD6" s="281"/>
      <c r="HE6" s="282"/>
      <c r="HF6" s="280" t="s">
        <v>14</v>
      </c>
      <c r="HG6" s="281"/>
      <c r="HH6" s="281"/>
      <c r="HI6" s="281"/>
      <c r="HJ6" s="281"/>
      <c r="HK6" s="282"/>
      <c r="HL6" s="280" t="s">
        <v>15</v>
      </c>
      <c r="HM6" s="281"/>
      <c r="HN6" s="281"/>
      <c r="HO6" s="281"/>
      <c r="HP6" s="281"/>
      <c r="HQ6" s="281"/>
      <c r="HR6" s="283"/>
      <c r="HS6" s="46"/>
      <c r="HT6" s="280" t="s">
        <v>6</v>
      </c>
      <c r="HU6" s="281"/>
      <c r="HV6" s="281"/>
      <c r="HW6" s="280" t="s">
        <v>7</v>
      </c>
      <c r="HX6" s="281"/>
      <c r="HY6" s="281"/>
      <c r="HZ6" s="280" t="s">
        <v>74</v>
      </c>
      <c r="IA6" s="281"/>
      <c r="IB6" s="281"/>
      <c r="IC6" s="280" t="s">
        <v>8</v>
      </c>
      <c r="ID6" s="281"/>
      <c r="IE6" s="281"/>
      <c r="IF6" s="281"/>
      <c r="IG6" s="282"/>
      <c r="IH6" s="280" t="s">
        <v>9</v>
      </c>
      <c r="II6" s="281"/>
      <c r="IJ6" s="281"/>
      <c r="IK6" s="282"/>
      <c r="IL6" s="280" t="s">
        <v>10</v>
      </c>
      <c r="IM6" s="281"/>
      <c r="IN6" s="281"/>
      <c r="IO6" s="282"/>
      <c r="IP6" s="280" t="s">
        <v>11</v>
      </c>
      <c r="IQ6" s="281"/>
      <c r="IR6" s="282"/>
      <c r="IS6" s="280" t="s">
        <v>116</v>
      </c>
      <c r="IT6" s="281"/>
      <c r="IU6" s="281"/>
      <c r="IV6" s="282"/>
      <c r="IW6" s="280" t="s">
        <v>13</v>
      </c>
      <c r="IX6" s="281"/>
      <c r="IY6" s="281"/>
      <c r="IZ6" s="282"/>
      <c r="JA6" s="280" t="s">
        <v>14</v>
      </c>
      <c r="JB6" s="281"/>
      <c r="JC6" s="282"/>
      <c r="JD6" s="280" t="s">
        <v>15</v>
      </c>
      <c r="JE6" s="281"/>
      <c r="JF6" s="283"/>
      <c r="JG6" s="46"/>
      <c r="JH6" s="280" t="s">
        <v>6</v>
      </c>
      <c r="JI6" s="281"/>
      <c r="JJ6" s="281"/>
      <c r="JK6" s="281"/>
      <c r="JL6" s="280" t="s">
        <v>7</v>
      </c>
      <c r="JM6" s="281"/>
      <c r="JN6" s="281"/>
      <c r="JO6" s="281"/>
      <c r="JP6" s="280" t="s">
        <v>74</v>
      </c>
      <c r="JQ6" s="281"/>
      <c r="JR6" s="281"/>
      <c r="JS6" s="281"/>
      <c r="JT6" s="281"/>
      <c r="JU6" s="280" t="s">
        <v>8</v>
      </c>
      <c r="JV6" s="281"/>
      <c r="JW6" s="281"/>
      <c r="JX6" s="282"/>
      <c r="JY6" s="280" t="s">
        <v>9</v>
      </c>
      <c r="JZ6" s="281"/>
      <c r="KA6" s="281"/>
      <c r="KB6" s="281"/>
      <c r="KC6" s="282"/>
      <c r="KD6" s="280" t="s">
        <v>10</v>
      </c>
      <c r="KE6" s="281"/>
      <c r="KF6" s="281"/>
      <c r="KG6" s="281"/>
      <c r="KH6" s="281"/>
      <c r="KI6" s="280" t="s">
        <v>11</v>
      </c>
      <c r="KJ6" s="281"/>
      <c r="KK6" s="281"/>
      <c r="KL6" s="282"/>
      <c r="KM6" s="280" t="s">
        <v>116</v>
      </c>
      <c r="KN6" s="281"/>
      <c r="KO6" s="281"/>
      <c r="KP6" s="282"/>
      <c r="KQ6" s="280" t="s">
        <v>13</v>
      </c>
      <c r="KR6" s="281"/>
      <c r="KS6" s="281"/>
      <c r="KT6" s="282"/>
      <c r="KU6" s="280" t="s">
        <v>14</v>
      </c>
      <c r="KV6" s="281"/>
      <c r="KW6" s="281"/>
      <c r="KX6" s="282"/>
      <c r="KY6" s="280" t="s">
        <v>15</v>
      </c>
      <c r="KZ6" s="281"/>
      <c r="LA6" s="281"/>
      <c r="LB6" s="281"/>
      <c r="LC6" s="283"/>
      <c r="LD6" s="46"/>
      <c r="LE6" s="280" t="s">
        <v>6</v>
      </c>
      <c r="LF6" s="281"/>
      <c r="LG6" s="281"/>
      <c r="LH6" s="281"/>
      <c r="LI6" s="280" t="s">
        <v>7</v>
      </c>
      <c r="LJ6" s="281"/>
      <c r="LK6" s="281"/>
      <c r="LL6" s="281"/>
      <c r="LM6" s="280" t="s">
        <v>74</v>
      </c>
      <c r="LN6" s="281"/>
      <c r="LO6" s="281"/>
      <c r="LP6" s="281"/>
      <c r="LQ6" s="281"/>
      <c r="LR6" s="281"/>
      <c r="LS6" s="280" t="s">
        <v>8</v>
      </c>
      <c r="LT6" s="281"/>
      <c r="LU6" s="281"/>
      <c r="LV6" s="282"/>
      <c r="LW6" s="280" t="s">
        <v>9</v>
      </c>
      <c r="LX6" s="281"/>
      <c r="LY6" s="281"/>
      <c r="LZ6" s="282"/>
      <c r="MA6" s="280" t="s">
        <v>10</v>
      </c>
      <c r="MB6" s="281"/>
      <c r="MC6" s="281"/>
      <c r="MD6" s="281"/>
      <c r="ME6" s="280" t="s">
        <v>11</v>
      </c>
      <c r="MF6" s="281"/>
      <c r="MG6" s="281"/>
      <c r="MH6" s="282"/>
      <c r="MI6" s="280" t="s">
        <v>116</v>
      </c>
      <c r="MJ6" s="281"/>
      <c r="MK6" s="281"/>
      <c r="ML6" s="282"/>
      <c r="MM6" s="280" t="s">
        <v>13</v>
      </c>
      <c r="MN6" s="281"/>
      <c r="MO6" s="281"/>
      <c r="MP6" s="282"/>
      <c r="MQ6" s="280" t="s">
        <v>14</v>
      </c>
      <c r="MR6" s="281"/>
      <c r="MS6" s="281"/>
      <c r="MT6" s="282"/>
      <c r="MU6" s="280" t="s">
        <v>15</v>
      </c>
      <c r="MV6" s="281"/>
      <c r="MW6" s="281"/>
      <c r="MX6" s="283"/>
      <c r="MY6" s="46"/>
      <c r="MZ6" s="280" t="s">
        <v>6</v>
      </c>
      <c r="NA6" s="281"/>
      <c r="NB6" s="281"/>
      <c r="NC6" s="281"/>
      <c r="ND6" s="280" t="s">
        <v>7</v>
      </c>
      <c r="NE6" s="281"/>
      <c r="NF6" s="281"/>
      <c r="NG6" s="281"/>
      <c r="NH6" s="280" t="s">
        <v>74</v>
      </c>
      <c r="NI6" s="281"/>
      <c r="NJ6" s="281"/>
      <c r="NK6" s="281"/>
      <c r="NL6" s="280" t="s">
        <v>8</v>
      </c>
      <c r="NM6" s="281"/>
      <c r="NN6" s="281"/>
      <c r="NO6" s="282"/>
      <c r="NP6" s="280" t="s">
        <v>9</v>
      </c>
      <c r="NQ6" s="281"/>
      <c r="NR6" s="281"/>
      <c r="NS6" s="282"/>
      <c r="NT6" s="280" t="s">
        <v>10</v>
      </c>
      <c r="NU6" s="281"/>
      <c r="NV6" s="281"/>
      <c r="NW6" s="281"/>
      <c r="NX6" s="280" t="s">
        <v>11</v>
      </c>
      <c r="NY6" s="281"/>
      <c r="NZ6" s="281"/>
      <c r="OA6" s="282"/>
      <c r="OB6" s="280" t="s">
        <v>116</v>
      </c>
      <c r="OC6" s="281"/>
      <c r="OD6" s="281"/>
      <c r="OE6" s="282"/>
      <c r="OF6" s="280" t="s">
        <v>13</v>
      </c>
      <c r="OG6" s="281"/>
      <c r="OH6" s="281"/>
      <c r="OI6" s="282"/>
      <c r="OJ6" s="280" t="s">
        <v>14</v>
      </c>
      <c r="OK6" s="281"/>
      <c r="OL6" s="281"/>
      <c r="OM6" s="282"/>
      <c r="ON6" s="280" t="s">
        <v>15</v>
      </c>
      <c r="OO6" s="281"/>
      <c r="OP6" s="281"/>
      <c r="OQ6" s="283"/>
      <c r="OR6" s="46"/>
      <c r="OS6" s="280" t="s">
        <v>6</v>
      </c>
      <c r="OT6" s="281"/>
      <c r="OU6" s="281"/>
      <c r="OV6" s="281"/>
      <c r="OW6" s="280" t="s">
        <v>7</v>
      </c>
      <c r="OX6" s="281"/>
      <c r="OY6" s="281"/>
      <c r="OZ6" s="281"/>
      <c r="PA6" s="280" t="s">
        <v>74</v>
      </c>
      <c r="PB6" s="281"/>
      <c r="PC6" s="281"/>
      <c r="PD6" s="281"/>
      <c r="PE6" s="280" t="s">
        <v>8</v>
      </c>
      <c r="PF6" s="281"/>
      <c r="PG6" s="281"/>
      <c r="PH6" s="282"/>
      <c r="PI6" s="280" t="s">
        <v>9</v>
      </c>
      <c r="PJ6" s="281"/>
      <c r="PK6" s="281"/>
      <c r="PL6" s="282"/>
      <c r="PM6" s="280" t="s">
        <v>10</v>
      </c>
      <c r="PN6" s="281"/>
      <c r="PO6" s="281"/>
      <c r="PP6" s="281"/>
      <c r="PQ6" s="280" t="s">
        <v>11</v>
      </c>
      <c r="PR6" s="281"/>
      <c r="PS6" s="281"/>
      <c r="PT6" s="282"/>
      <c r="PU6" s="280" t="s">
        <v>116</v>
      </c>
      <c r="PV6" s="281"/>
      <c r="PW6" s="281"/>
      <c r="PX6" s="282"/>
      <c r="PY6" s="280" t="s">
        <v>13</v>
      </c>
      <c r="PZ6" s="281"/>
      <c r="QA6" s="281"/>
      <c r="QB6" s="282"/>
      <c r="QC6" s="280" t="s">
        <v>14</v>
      </c>
      <c r="QD6" s="281"/>
      <c r="QE6" s="281"/>
      <c r="QF6" s="282"/>
      <c r="QG6" s="280" t="s">
        <v>15</v>
      </c>
      <c r="QH6" s="281"/>
      <c r="QI6" s="281"/>
      <c r="QJ6" s="283"/>
      <c r="QK6" s="46"/>
      <c r="QL6" s="280" t="s">
        <v>6</v>
      </c>
      <c r="QM6" s="281"/>
      <c r="QN6" s="281"/>
      <c r="QO6" s="281"/>
      <c r="QP6" s="280" t="s">
        <v>7</v>
      </c>
      <c r="QQ6" s="281"/>
      <c r="QR6" s="281"/>
      <c r="QS6" s="281"/>
      <c r="QT6" s="280" t="s">
        <v>74</v>
      </c>
      <c r="QU6" s="281"/>
      <c r="QV6" s="281"/>
      <c r="QW6" s="281"/>
      <c r="QX6" s="280" t="s">
        <v>8</v>
      </c>
      <c r="QY6" s="281"/>
      <c r="QZ6" s="281"/>
      <c r="RA6" s="282"/>
      <c r="RB6" s="280" t="s">
        <v>9</v>
      </c>
      <c r="RC6" s="281"/>
      <c r="RD6" s="281"/>
      <c r="RE6" s="282"/>
      <c r="RF6" s="280" t="s">
        <v>10</v>
      </c>
      <c r="RG6" s="281"/>
      <c r="RH6" s="281"/>
      <c r="RI6" s="281"/>
      <c r="RJ6" s="280" t="s">
        <v>11</v>
      </c>
      <c r="RK6" s="281"/>
      <c r="RL6" s="281"/>
      <c r="RM6" s="282"/>
      <c r="RN6" s="280" t="s">
        <v>116</v>
      </c>
      <c r="RO6" s="281"/>
      <c r="RP6" s="281"/>
      <c r="RQ6" s="282"/>
      <c r="RR6" s="280" t="s">
        <v>13</v>
      </c>
      <c r="RS6" s="281"/>
      <c r="RT6" s="281"/>
      <c r="RU6" s="282"/>
      <c r="RV6" s="280" t="s">
        <v>14</v>
      </c>
      <c r="RW6" s="281"/>
      <c r="RX6" s="281"/>
      <c r="RY6" s="282"/>
      <c r="RZ6" s="280" t="s">
        <v>15</v>
      </c>
      <c r="SA6" s="281"/>
      <c r="SB6" s="281"/>
      <c r="SC6" s="283"/>
      <c r="SD6" s="46"/>
      <c r="SE6" s="280" t="s">
        <v>6</v>
      </c>
      <c r="SF6" s="281"/>
      <c r="SG6" s="281"/>
      <c r="SH6" s="281"/>
      <c r="SI6" s="280" t="s">
        <v>7</v>
      </c>
      <c r="SJ6" s="281"/>
      <c r="SK6" s="281"/>
      <c r="SL6" s="281"/>
      <c r="SM6" s="280" t="s">
        <v>74</v>
      </c>
      <c r="SN6" s="281"/>
      <c r="SO6" s="281"/>
      <c r="SP6" s="281"/>
      <c r="SQ6" s="281"/>
      <c r="SR6" s="281"/>
      <c r="SS6" s="280" t="s">
        <v>8</v>
      </c>
      <c r="ST6" s="281"/>
      <c r="SU6" s="281"/>
      <c r="SV6" s="282"/>
      <c r="SW6" s="280" t="s">
        <v>9</v>
      </c>
      <c r="SX6" s="281"/>
      <c r="SY6" s="281"/>
      <c r="SZ6" s="282"/>
      <c r="TA6" s="280" t="s">
        <v>10</v>
      </c>
      <c r="TB6" s="281"/>
      <c r="TC6" s="281"/>
      <c r="TD6" s="281"/>
      <c r="TE6" s="280" t="s">
        <v>11</v>
      </c>
      <c r="TF6" s="281"/>
      <c r="TG6" s="281"/>
      <c r="TH6" s="282"/>
      <c r="TI6" s="280" t="s">
        <v>116</v>
      </c>
      <c r="TJ6" s="281"/>
      <c r="TK6" s="281"/>
      <c r="TL6" s="282"/>
      <c r="TM6" s="280" t="s">
        <v>13</v>
      </c>
      <c r="TN6" s="281"/>
      <c r="TO6" s="281"/>
      <c r="TP6" s="281"/>
      <c r="TQ6" s="281"/>
      <c r="TR6" s="282"/>
      <c r="TS6" s="280" t="s">
        <v>14</v>
      </c>
      <c r="TT6" s="281"/>
      <c r="TU6" s="281"/>
      <c r="TV6" s="282"/>
      <c r="TW6" s="280" t="s">
        <v>15</v>
      </c>
      <c r="TX6" s="281"/>
      <c r="TY6" s="281"/>
      <c r="TZ6" s="283"/>
      <c r="UA6" s="46"/>
      <c r="UB6" s="280" t="s">
        <v>6</v>
      </c>
      <c r="UC6" s="281"/>
      <c r="UD6" s="281"/>
      <c r="UE6" s="281"/>
      <c r="UF6" s="280" t="s">
        <v>7</v>
      </c>
      <c r="UG6" s="281"/>
      <c r="UH6" s="281"/>
      <c r="UI6" s="281"/>
      <c r="UJ6" s="280" t="s">
        <v>74</v>
      </c>
      <c r="UK6" s="281"/>
      <c r="UL6" s="281"/>
      <c r="UM6" s="281"/>
      <c r="UN6" s="280" t="s">
        <v>8</v>
      </c>
      <c r="UO6" s="281"/>
      <c r="UP6" s="281"/>
      <c r="UQ6" s="282"/>
      <c r="UR6" s="280" t="s">
        <v>9</v>
      </c>
      <c r="US6" s="281"/>
      <c r="UT6" s="281"/>
      <c r="UU6" s="282"/>
      <c r="UV6" s="280" t="s">
        <v>10</v>
      </c>
      <c r="UW6" s="281"/>
      <c r="UX6" s="281"/>
      <c r="UY6" s="281"/>
      <c r="UZ6" s="280" t="s">
        <v>11</v>
      </c>
      <c r="VA6" s="281"/>
      <c r="VB6" s="281"/>
      <c r="VC6" s="282"/>
      <c r="VD6" s="280" t="s">
        <v>116</v>
      </c>
      <c r="VE6" s="281"/>
      <c r="VF6" s="281"/>
      <c r="VG6" s="282"/>
      <c r="VH6" s="280" t="s">
        <v>13</v>
      </c>
      <c r="VI6" s="281"/>
      <c r="VJ6" s="281"/>
      <c r="VK6" s="282"/>
      <c r="VL6" s="280" t="s">
        <v>14</v>
      </c>
      <c r="VM6" s="281"/>
      <c r="VN6" s="281"/>
      <c r="VO6" s="282"/>
      <c r="VP6" s="280" t="s">
        <v>15</v>
      </c>
      <c r="VQ6" s="281"/>
      <c r="VR6" s="281"/>
      <c r="VS6" s="281"/>
      <c r="VT6" s="283"/>
      <c r="VU6" s="46"/>
      <c r="VV6" s="280" t="s">
        <v>6</v>
      </c>
      <c r="VW6" s="281"/>
      <c r="VX6" s="281"/>
      <c r="VY6" s="281"/>
      <c r="VZ6" s="280" t="s">
        <v>7</v>
      </c>
      <c r="WA6" s="281"/>
      <c r="WB6" s="281"/>
      <c r="WC6" s="281"/>
      <c r="WD6" s="280" t="s">
        <v>74</v>
      </c>
      <c r="WE6" s="281"/>
      <c r="WF6" s="281"/>
      <c r="WG6" s="281"/>
      <c r="WH6" s="280" t="s">
        <v>8</v>
      </c>
      <c r="WI6" s="281"/>
      <c r="WJ6" s="281"/>
      <c r="WK6" s="282"/>
      <c r="WL6" s="280" t="s">
        <v>9</v>
      </c>
      <c r="WM6" s="281"/>
      <c r="WN6" s="281"/>
      <c r="WO6" s="282"/>
      <c r="WP6" s="280" t="s">
        <v>10</v>
      </c>
      <c r="WQ6" s="281"/>
      <c r="WR6" s="281"/>
      <c r="WS6" s="281"/>
      <c r="WT6" s="280" t="s">
        <v>11</v>
      </c>
      <c r="WU6" s="281"/>
      <c r="WV6" s="281"/>
      <c r="WW6" s="282"/>
      <c r="WX6" s="280" t="s">
        <v>116</v>
      </c>
      <c r="WY6" s="281"/>
      <c r="WZ6" s="281"/>
      <c r="XA6" s="282"/>
      <c r="XB6" s="280" t="s">
        <v>13</v>
      </c>
      <c r="XC6" s="281"/>
      <c r="XD6" s="281"/>
      <c r="XE6" s="282"/>
      <c r="XF6" s="280" t="s">
        <v>14</v>
      </c>
      <c r="XG6" s="281"/>
      <c r="XH6" s="281"/>
      <c r="XI6" s="282"/>
      <c r="XJ6" s="280" t="s">
        <v>15</v>
      </c>
      <c r="XK6" s="281"/>
      <c r="XL6" s="281"/>
      <c r="XM6" s="283"/>
      <c r="XN6" s="46"/>
      <c r="XO6" s="178" t="s">
        <v>6</v>
      </c>
      <c r="XP6" s="178" t="s">
        <v>7</v>
      </c>
      <c r="XQ6" s="178" t="s">
        <v>74</v>
      </c>
      <c r="XR6" s="178" t="s">
        <v>8</v>
      </c>
      <c r="XS6" s="178" t="s">
        <v>9</v>
      </c>
      <c r="XT6" s="178" t="s">
        <v>10</v>
      </c>
      <c r="XU6" s="178" t="s">
        <v>11</v>
      </c>
      <c r="XV6" s="178" t="s">
        <v>116</v>
      </c>
      <c r="XW6" s="178" t="s">
        <v>13</v>
      </c>
      <c r="XX6" s="178" t="s">
        <v>14</v>
      </c>
      <c r="XY6" s="178" t="s">
        <v>15</v>
      </c>
    </row>
    <row r="7" spans="1:649" ht="39.75" customHeight="1">
      <c r="A7" s="294"/>
      <c r="B7" s="298"/>
      <c r="C7" s="47"/>
      <c r="D7" s="48"/>
      <c r="E7" s="284" t="s">
        <v>76</v>
      </c>
      <c r="F7" s="278"/>
      <c r="G7" s="278"/>
      <c r="H7" s="278"/>
      <c r="I7" s="278"/>
      <c r="J7" s="279"/>
      <c r="K7" s="284" t="s">
        <v>76</v>
      </c>
      <c r="L7" s="278"/>
      <c r="M7" s="278"/>
      <c r="N7" s="278"/>
      <c r="O7" s="278"/>
      <c r="P7" s="279"/>
      <c r="Q7" s="284" t="s">
        <v>76</v>
      </c>
      <c r="R7" s="278"/>
      <c r="S7" s="278"/>
      <c r="T7" s="278"/>
      <c r="U7" s="278"/>
      <c r="V7" s="279"/>
      <c r="W7" s="284" t="s">
        <v>76</v>
      </c>
      <c r="X7" s="278"/>
      <c r="Y7" s="278"/>
      <c r="Z7" s="278"/>
      <c r="AA7" s="278"/>
      <c r="AB7" s="279"/>
      <c r="AC7" s="284" t="s">
        <v>76</v>
      </c>
      <c r="AD7" s="278"/>
      <c r="AE7" s="278"/>
      <c r="AF7" s="278"/>
      <c r="AG7" s="278"/>
      <c r="AH7" s="279"/>
      <c r="AI7" s="284" t="s">
        <v>76</v>
      </c>
      <c r="AJ7" s="278"/>
      <c r="AK7" s="278"/>
      <c r="AL7" s="278"/>
      <c r="AM7" s="278"/>
      <c r="AN7" s="279"/>
      <c r="AO7" s="284" t="s">
        <v>76</v>
      </c>
      <c r="AP7" s="278"/>
      <c r="AQ7" s="278"/>
      <c r="AR7" s="278"/>
      <c r="AS7" s="278"/>
      <c r="AT7" s="279"/>
      <c r="AU7" s="284" t="s">
        <v>76</v>
      </c>
      <c r="AV7" s="278"/>
      <c r="AW7" s="278"/>
      <c r="AX7" s="278"/>
      <c r="AY7" s="278"/>
      <c r="AZ7" s="279"/>
      <c r="BA7" s="284" t="s">
        <v>76</v>
      </c>
      <c r="BB7" s="278"/>
      <c r="BC7" s="278"/>
      <c r="BD7" s="278"/>
      <c r="BE7" s="278"/>
      <c r="BF7" s="279"/>
      <c r="BG7" s="284" t="s">
        <v>77</v>
      </c>
      <c r="BH7" s="278"/>
      <c r="BI7" s="278"/>
      <c r="BJ7" s="278"/>
      <c r="BK7" s="278"/>
      <c r="BL7" s="279"/>
      <c r="BM7" s="46"/>
      <c r="BN7" s="284" t="s">
        <v>76</v>
      </c>
      <c r="BO7" s="278"/>
      <c r="BP7" s="278"/>
      <c r="BQ7" s="278"/>
      <c r="BR7" s="278"/>
      <c r="BS7" s="278"/>
      <c r="BT7" s="278"/>
      <c r="BU7" s="279"/>
      <c r="BV7" s="284" t="s">
        <v>76</v>
      </c>
      <c r="BW7" s="278"/>
      <c r="BX7" s="278"/>
      <c r="BY7" s="278"/>
      <c r="BZ7" s="278"/>
      <c r="CA7" s="278"/>
      <c r="CB7" s="278"/>
      <c r="CC7" s="278"/>
      <c r="CD7" s="279"/>
      <c r="CE7" s="284" t="s">
        <v>76</v>
      </c>
      <c r="CF7" s="278"/>
      <c r="CG7" s="278"/>
      <c r="CH7" s="278"/>
      <c r="CI7" s="278"/>
      <c r="CJ7" s="278"/>
      <c r="CK7" s="278"/>
      <c r="CL7" s="278"/>
      <c r="CM7" s="278"/>
      <c r="CN7" s="278"/>
      <c r="CO7" s="279"/>
      <c r="CP7" s="284" t="s">
        <v>76</v>
      </c>
      <c r="CQ7" s="278"/>
      <c r="CR7" s="278"/>
      <c r="CS7" s="278"/>
      <c r="CT7" s="278"/>
      <c r="CU7" s="278"/>
      <c r="CV7" s="278"/>
      <c r="CW7" s="278"/>
      <c r="CX7" s="279"/>
      <c r="CY7" s="284" t="s">
        <v>76</v>
      </c>
      <c r="CZ7" s="278"/>
      <c r="DA7" s="278"/>
      <c r="DB7" s="278"/>
      <c r="DC7" s="278"/>
      <c r="DD7" s="278"/>
      <c r="DE7" s="278"/>
      <c r="DF7" s="279"/>
      <c r="DG7" s="284" t="s">
        <v>76</v>
      </c>
      <c r="DH7" s="278"/>
      <c r="DI7" s="278"/>
      <c r="DJ7" s="278"/>
      <c r="DK7" s="278"/>
      <c r="DL7" s="279"/>
      <c r="DM7" s="284" t="s">
        <v>76</v>
      </c>
      <c r="DN7" s="278"/>
      <c r="DO7" s="278"/>
      <c r="DP7" s="278"/>
      <c r="DQ7" s="278"/>
      <c r="DR7" s="279"/>
      <c r="DS7" s="49"/>
      <c r="DT7" s="284" t="s">
        <v>76</v>
      </c>
      <c r="DU7" s="278"/>
      <c r="DV7" s="278"/>
      <c r="DW7" s="278"/>
      <c r="DX7" s="278"/>
      <c r="DY7" s="279"/>
      <c r="DZ7" s="284" t="s">
        <v>76</v>
      </c>
      <c r="EA7" s="278"/>
      <c r="EB7" s="278"/>
      <c r="EC7" s="278"/>
      <c r="ED7" s="278"/>
      <c r="EE7" s="279"/>
      <c r="EF7" s="284" t="s">
        <v>76</v>
      </c>
      <c r="EG7" s="278"/>
      <c r="EH7" s="278"/>
      <c r="EI7" s="278"/>
      <c r="EJ7" s="278"/>
      <c r="EK7" s="279"/>
      <c r="EL7" s="284" t="s">
        <v>77</v>
      </c>
      <c r="EM7" s="278"/>
      <c r="EN7" s="278"/>
      <c r="EO7" s="278"/>
      <c r="EP7" s="278"/>
      <c r="EQ7" s="279"/>
      <c r="ER7" s="46"/>
      <c r="ES7" s="284" t="s">
        <v>76</v>
      </c>
      <c r="ET7" s="278"/>
      <c r="EU7" s="278"/>
      <c r="EV7" s="278"/>
      <c r="EW7" s="278"/>
      <c r="EX7" s="278"/>
      <c r="EY7" s="278"/>
      <c r="EZ7" s="279"/>
      <c r="FA7" s="284" t="s">
        <v>76</v>
      </c>
      <c r="FB7" s="278"/>
      <c r="FC7" s="278"/>
      <c r="FD7" s="278"/>
      <c r="FE7" s="278"/>
      <c r="FF7" s="279"/>
      <c r="FG7" s="284" t="s">
        <v>76</v>
      </c>
      <c r="FH7" s="278"/>
      <c r="FI7" s="278"/>
      <c r="FJ7" s="278"/>
      <c r="FK7" s="278"/>
      <c r="FL7" s="278"/>
      <c r="FM7" s="278"/>
      <c r="FN7" s="278"/>
      <c r="FO7" s="279"/>
      <c r="FP7" s="284" t="s">
        <v>76</v>
      </c>
      <c r="FQ7" s="278"/>
      <c r="FR7" s="278"/>
      <c r="FS7" s="278"/>
      <c r="FT7" s="278"/>
      <c r="FU7" s="279"/>
      <c r="FV7" s="284" t="s">
        <v>76</v>
      </c>
      <c r="FW7" s="278"/>
      <c r="FX7" s="278"/>
      <c r="FY7" s="278"/>
      <c r="FZ7" s="278"/>
      <c r="GA7" s="278"/>
      <c r="GB7" s="278"/>
      <c r="GC7" s="278"/>
      <c r="GD7" s="279"/>
      <c r="GE7" s="284" t="s">
        <v>76</v>
      </c>
      <c r="GF7" s="278"/>
      <c r="GG7" s="278"/>
      <c r="GH7" s="278"/>
      <c r="GI7" s="278"/>
      <c r="GJ7" s="278"/>
      <c r="GK7" s="278"/>
      <c r="GL7" s="279"/>
      <c r="GM7" s="284" t="s">
        <v>76</v>
      </c>
      <c r="GN7" s="278"/>
      <c r="GO7" s="278"/>
      <c r="GP7" s="278"/>
      <c r="GQ7" s="278"/>
      <c r="GR7" s="279"/>
      <c r="GS7" s="284" t="s">
        <v>76</v>
      </c>
      <c r="GT7" s="278"/>
      <c r="GU7" s="278"/>
      <c r="GV7" s="278"/>
      <c r="GW7" s="278"/>
      <c r="GX7" s="278"/>
      <c r="GY7" s="279"/>
      <c r="GZ7" s="284" t="s">
        <v>76</v>
      </c>
      <c r="HA7" s="278"/>
      <c r="HB7" s="278"/>
      <c r="HC7" s="278"/>
      <c r="HD7" s="278"/>
      <c r="HE7" s="279"/>
      <c r="HF7" s="284" t="s">
        <v>76</v>
      </c>
      <c r="HG7" s="278"/>
      <c r="HH7" s="278"/>
      <c r="HI7" s="278"/>
      <c r="HJ7" s="278"/>
      <c r="HK7" s="279"/>
      <c r="HL7" s="284" t="s">
        <v>77</v>
      </c>
      <c r="HM7" s="278"/>
      <c r="HN7" s="278"/>
      <c r="HO7" s="278"/>
      <c r="HP7" s="278"/>
      <c r="HQ7" s="278"/>
      <c r="HR7" s="279"/>
      <c r="HS7" s="46"/>
      <c r="HT7" s="284" t="s">
        <v>76</v>
      </c>
      <c r="HU7" s="278"/>
      <c r="HV7" s="278"/>
      <c r="HW7" s="284" t="s">
        <v>76</v>
      </c>
      <c r="HX7" s="278"/>
      <c r="HY7" s="278"/>
      <c r="HZ7" s="284" t="s">
        <v>76</v>
      </c>
      <c r="IA7" s="278"/>
      <c r="IB7" s="278"/>
      <c r="IC7" s="284" t="s">
        <v>76</v>
      </c>
      <c r="ID7" s="278"/>
      <c r="IE7" s="278"/>
      <c r="IF7" s="278"/>
      <c r="IG7" s="279"/>
      <c r="IH7" s="284" t="s">
        <v>76</v>
      </c>
      <c r="II7" s="278"/>
      <c r="IJ7" s="278"/>
      <c r="IK7" s="279"/>
      <c r="IL7" s="284" t="s">
        <v>76</v>
      </c>
      <c r="IM7" s="278"/>
      <c r="IN7" s="278"/>
      <c r="IO7" s="279"/>
      <c r="IP7" s="284" t="s">
        <v>76</v>
      </c>
      <c r="IQ7" s="278"/>
      <c r="IR7" s="279"/>
      <c r="IS7" s="284" t="s">
        <v>76</v>
      </c>
      <c r="IT7" s="278"/>
      <c r="IU7" s="278"/>
      <c r="IV7" s="279"/>
      <c r="IW7" s="284" t="s">
        <v>76</v>
      </c>
      <c r="IX7" s="278"/>
      <c r="IY7" s="278"/>
      <c r="IZ7" s="279"/>
      <c r="JA7" s="284" t="s">
        <v>76</v>
      </c>
      <c r="JB7" s="278"/>
      <c r="JC7" s="279"/>
      <c r="JD7" s="284" t="s">
        <v>77</v>
      </c>
      <c r="JE7" s="278"/>
      <c r="JF7" s="279"/>
      <c r="JG7" s="46"/>
      <c r="JH7" s="284" t="s">
        <v>76</v>
      </c>
      <c r="JI7" s="278"/>
      <c r="JJ7" s="278"/>
      <c r="JK7" s="278"/>
      <c r="JL7" s="284" t="s">
        <v>76</v>
      </c>
      <c r="JM7" s="278"/>
      <c r="JN7" s="278"/>
      <c r="JO7" s="278"/>
      <c r="JP7" s="284" t="s">
        <v>76</v>
      </c>
      <c r="JQ7" s="278"/>
      <c r="JR7" s="278"/>
      <c r="JS7" s="278"/>
      <c r="JT7" s="278"/>
      <c r="JU7" s="284" t="s">
        <v>76</v>
      </c>
      <c r="JV7" s="278"/>
      <c r="JW7" s="278"/>
      <c r="JX7" s="279"/>
      <c r="JY7" s="284" t="s">
        <v>76</v>
      </c>
      <c r="JZ7" s="278"/>
      <c r="KA7" s="278"/>
      <c r="KB7" s="278"/>
      <c r="KC7" s="279"/>
      <c r="KD7" s="284" t="s">
        <v>76</v>
      </c>
      <c r="KE7" s="278"/>
      <c r="KF7" s="278"/>
      <c r="KG7" s="278"/>
      <c r="KH7" s="278"/>
      <c r="KI7" s="284" t="s">
        <v>76</v>
      </c>
      <c r="KJ7" s="278"/>
      <c r="KK7" s="278"/>
      <c r="KL7" s="279"/>
      <c r="KM7" s="284" t="s">
        <v>76</v>
      </c>
      <c r="KN7" s="278"/>
      <c r="KO7" s="278"/>
      <c r="KP7" s="279"/>
      <c r="KQ7" s="284" t="s">
        <v>76</v>
      </c>
      <c r="KR7" s="278"/>
      <c r="KS7" s="278"/>
      <c r="KT7" s="279"/>
      <c r="KU7" s="284" t="s">
        <v>76</v>
      </c>
      <c r="KV7" s="278"/>
      <c r="KW7" s="278"/>
      <c r="KX7" s="279"/>
      <c r="KY7" s="284" t="s">
        <v>77</v>
      </c>
      <c r="KZ7" s="278"/>
      <c r="LA7" s="278"/>
      <c r="LB7" s="278"/>
      <c r="LC7" s="279"/>
      <c r="LD7" s="46"/>
      <c r="LE7" s="284" t="s">
        <v>76</v>
      </c>
      <c r="LF7" s="278"/>
      <c r="LG7" s="278"/>
      <c r="LH7" s="278"/>
      <c r="LI7" s="284" t="s">
        <v>76</v>
      </c>
      <c r="LJ7" s="278"/>
      <c r="LK7" s="278"/>
      <c r="LL7" s="278"/>
      <c r="LM7" s="284" t="s">
        <v>76</v>
      </c>
      <c r="LN7" s="278"/>
      <c r="LO7" s="278"/>
      <c r="LP7" s="278"/>
      <c r="LQ7" s="278"/>
      <c r="LR7" s="278"/>
      <c r="LS7" s="284" t="s">
        <v>76</v>
      </c>
      <c r="LT7" s="278"/>
      <c r="LU7" s="278"/>
      <c r="LV7" s="279"/>
      <c r="LW7" s="284" t="s">
        <v>76</v>
      </c>
      <c r="LX7" s="278"/>
      <c r="LY7" s="278"/>
      <c r="LZ7" s="279"/>
      <c r="MA7" s="284" t="s">
        <v>76</v>
      </c>
      <c r="MB7" s="278"/>
      <c r="MC7" s="278"/>
      <c r="MD7" s="278"/>
      <c r="ME7" s="284" t="s">
        <v>76</v>
      </c>
      <c r="MF7" s="278"/>
      <c r="MG7" s="278"/>
      <c r="MH7" s="279"/>
      <c r="MI7" s="284" t="s">
        <v>76</v>
      </c>
      <c r="MJ7" s="278"/>
      <c r="MK7" s="278"/>
      <c r="ML7" s="279"/>
      <c r="MM7" s="284" t="s">
        <v>76</v>
      </c>
      <c r="MN7" s="278"/>
      <c r="MO7" s="278"/>
      <c r="MP7" s="279"/>
      <c r="MQ7" s="284" t="s">
        <v>76</v>
      </c>
      <c r="MR7" s="278"/>
      <c r="MS7" s="278"/>
      <c r="MT7" s="279"/>
      <c r="MU7" s="284" t="s">
        <v>77</v>
      </c>
      <c r="MV7" s="278"/>
      <c r="MW7" s="278"/>
      <c r="MX7" s="279"/>
      <c r="MY7" s="46"/>
      <c r="MZ7" s="284" t="s">
        <v>76</v>
      </c>
      <c r="NA7" s="278"/>
      <c r="NB7" s="278"/>
      <c r="NC7" s="278"/>
      <c r="ND7" s="284" t="s">
        <v>76</v>
      </c>
      <c r="NE7" s="278"/>
      <c r="NF7" s="278"/>
      <c r="NG7" s="278"/>
      <c r="NH7" s="284" t="s">
        <v>76</v>
      </c>
      <c r="NI7" s="278"/>
      <c r="NJ7" s="278"/>
      <c r="NK7" s="278"/>
      <c r="NL7" s="284" t="s">
        <v>76</v>
      </c>
      <c r="NM7" s="278"/>
      <c r="NN7" s="278"/>
      <c r="NO7" s="279"/>
      <c r="NP7" s="284" t="s">
        <v>76</v>
      </c>
      <c r="NQ7" s="278"/>
      <c r="NR7" s="278"/>
      <c r="NS7" s="279"/>
      <c r="NT7" s="284" t="s">
        <v>76</v>
      </c>
      <c r="NU7" s="278"/>
      <c r="NV7" s="278"/>
      <c r="NW7" s="278"/>
      <c r="NX7" s="284" t="s">
        <v>76</v>
      </c>
      <c r="NY7" s="278"/>
      <c r="NZ7" s="278"/>
      <c r="OA7" s="279"/>
      <c r="OB7" s="284" t="s">
        <v>76</v>
      </c>
      <c r="OC7" s="278"/>
      <c r="OD7" s="278"/>
      <c r="OE7" s="279"/>
      <c r="OF7" s="284" t="s">
        <v>76</v>
      </c>
      <c r="OG7" s="278"/>
      <c r="OH7" s="278"/>
      <c r="OI7" s="279"/>
      <c r="OJ7" s="284" t="s">
        <v>76</v>
      </c>
      <c r="OK7" s="278"/>
      <c r="OL7" s="278"/>
      <c r="OM7" s="279"/>
      <c r="ON7" s="284" t="s">
        <v>77</v>
      </c>
      <c r="OO7" s="278"/>
      <c r="OP7" s="278"/>
      <c r="OQ7" s="279"/>
      <c r="OR7" s="46"/>
      <c r="OS7" s="284" t="s">
        <v>76</v>
      </c>
      <c r="OT7" s="278"/>
      <c r="OU7" s="278"/>
      <c r="OV7" s="278"/>
      <c r="OW7" s="284" t="s">
        <v>76</v>
      </c>
      <c r="OX7" s="278"/>
      <c r="OY7" s="278"/>
      <c r="OZ7" s="278"/>
      <c r="PA7" s="284" t="s">
        <v>76</v>
      </c>
      <c r="PB7" s="278"/>
      <c r="PC7" s="278"/>
      <c r="PD7" s="278"/>
      <c r="PE7" s="284" t="s">
        <v>76</v>
      </c>
      <c r="PF7" s="278"/>
      <c r="PG7" s="278"/>
      <c r="PH7" s="279"/>
      <c r="PI7" s="284" t="s">
        <v>76</v>
      </c>
      <c r="PJ7" s="278"/>
      <c r="PK7" s="278"/>
      <c r="PL7" s="279"/>
      <c r="PM7" s="284" t="s">
        <v>76</v>
      </c>
      <c r="PN7" s="278"/>
      <c r="PO7" s="278"/>
      <c r="PP7" s="278"/>
      <c r="PQ7" s="284" t="s">
        <v>76</v>
      </c>
      <c r="PR7" s="278"/>
      <c r="PS7" s="278"/>
      <c r="PT7" s="279"/>
      <c r="PU7" s="284" t="s">
        <v>76</v>
      </c>
      <c r="PV7" s="278"/>
      <c r="PW7" s="278"/>
      <c r="PX7" s="279"/>
      <c r="PY7" s="284" t="s">
        <v>76</v>
      </c>
      <c r="PZ7" s="278"/>
      <c r="QA7" s="278"/>
      <c r="QB7" s="279"/>
      <c r="QC7" s="284" t="s">
        <v>76</v>
      </c>
      <c r="QD7" s="278"/>
      <c r="QE7" s="278"/>
      <c r="QF7" s="279"/>
      <c r="QG7" s="284" t="s">
        <v>77</v>
      </c>
      <c r="QH7" s="278"/>
      <c r="QI7" s="278"/>
      <c r="QJ7" s="279"/>
      <c r="QK7" s="46"/>
      <c r="QL7" s="284" t="s">
        <v>76</v>
      </c>
      <c r="QM7" s="278"/>
      <c r="QN7" s="278"/>
      <c r="QO7" s="278"/>
      <c r="QP7" s="284" t="s">
        <v>76</v>
      </c>
      <c r="QQ7" s="278"/>
      <c r="QR7" s="278"/>
      <c r="QS7" s="278"/>
      <c r="QT7" s="284" t="s">
        <v>76</v>
      </c>
      <c r="QU7" s="278"/>
      <c r="QV7" s="278"/>
      <c r="QW7" s="278"/>
      <c r="QX7" s="284" t="s">
        <v>76</v>
      </c>
      <c r="QY7" s="278"/>
      <c r="QZ7" s="278"/>
      <c r="RA7" s="279"/>
      <c r="RB7" s="284" t="s">
        <v>76</v>
      </c>
      <c r="RC7" s="278"/>
      <c r="RD7" s="278"/>
      <c r="RE7" s="279"/>
      <c r="RF7" s="284" t="s">
        <v>76</v>
      </c>
      <c r="RG7" s="278"/>
      <c r="RH7" s="278"/>
      <c r="RI7" s="278"/>
      <c r="RJ7" s="284" t="s">
        <v>76</v>
      </c>
      <c r="RK7" s="278"/>
      <c r="RL7" s="278"/>
      <c r="RM7" s="279"/>
      <c r="RN7" s="284" t="s">
        <v>76</v>
      </c>
      <c r="RO7" s="278"/>
      <c r="RP7" s="278"/>
      <c r="RQ7" s="279"/>
      <c r="RR7" s="284" t="s">
        <v>76</v>
      </c>
      <c r="RS7" s="278"/>
      <c r="RT7" s="278"/>
      <c r="RU7" s="279"/>
      <c r="RV7" s="284" t="s">
        <v>76</v>
      </c>
      <c r="RW7" s="278"/>
      <c r="RX7" s="278"/>
      <c r="RY7" s="279"/>
      <c r="RZ7" s="284" t="s">
        <v>77</v>
      </c>
      <c r="SA7" s="278"/>
      <c r="SB7" s="278"/>
      <c r="SC7" s="279"/>
      <c r="SD7" s="46"/>
      <c r="SE7" s="284" t="s">
        <v>76</v>
      </c>
      <c r="SF7" s="278"/>
      <c r="SG7" s="278"/>
      <c r="SH7" s="278"/>
      <c r="SI7" s="284" t="s">
        <v>76</v>
      </c>
      <c r="SJ7" s="278"/>
      <c r="SK7" s="278"/>
      <c r="SL7" s="278"/>
      <c r="SM7" s="284" t="s">
        <v>76</v>
      </c>
      <c r="SN7" s="278"/>
      <c r="SO7" s="278"/>
      <c r="SP7" s="278"/>
      <c r="SQ7" s="278"/>
      <c r="SR7" s="278"/>
      <c r="SS7" s="284" t="s">
        <v>76</v>
      </c>
      <c r="ST7" s="278"/>
      <c r="SU7" s="278"/>
      <c r="SV7" s="279"/>
      <c r="SW7" s="284" t="s">
        <v>76</v>
      </c>
      <c r="SX7" s="278"/>
      <c r="SY7" s="278"/>
      <c r="SZ7" s="279"/>
      <c r="TA7" s="284" t="s">
        <v>76</v>
      </c>
      <c r="TB7" s="278"/>
      <c r="TC7" s="278"/>
      <c r="TD7" s="278"/>
      <c r="TE7" s="284" t="s">
        <v>76</v>
      </c>
      <c r="TF7" s="278"/>
      <c r="TG7" s="278"/>
      <c r="TH7" s="279"/>
      <c r="TI7" s="284" t="s">
        <v>76</v>
      </c>
      <c r="TJ7" s="278"/>
      <c r="TK7" s="278"/>
      <c r="TL7" s="279"/>
      <c r="TM7" s="284" t="s">
        <v>76</v>
      </c>
      <c r="TN7" s="278"/>
      <c r="TO7" s="278"/>
      <c r="TP7" s="278"/>
      <c r="TQ7" s="278"/>
      <c r="TR7" s="279"/>
      <c r="TS7" s="284" t="s">
        <v>76</v>
      </c>
      <c r="TT7" s="278"/>
      <c r="TU7" s="278"/>
      <c r="TV7" s="279"/>
      <c r="TW7" s="284" t="s">
        <v>77</v>
      </c>
      <c r="TX7" s="278"/>
      <c r="TY7" s="278"/>
      <c r="TZ7" s="279"/>
      <c r="UA7" s="46"/>
      <c r="UB7" s="284" t="s">
        <v>76</v>
      </c>
      <c r="UC7" s="278"/>
      <c r="UD7" s="278"/>
      <c r="UE7" s="278"/>
      <c r="UF7" s="284" t="s">
        <v>76</v>
      </c>
      <c r="UG7" s="278"/>
      <c r="UH7" s="278"/>
      <c r="UI7" s="278"/>
      <c r="UJ7" s="284" t="s">
        <v>76</v>
      </c>
      <c r="UK7" s="278"/>
      <c r="UL7" s="278"/>
      <c r="UM7" s="278"/>
      <c r="UN7" s="284" t="s">
        <v>76</v>
      </c>
      <c r="UO7" s="278"/>
      <c r="UP7" s="278"/>
      <c r="UQ7" s="279"/>
      <c r="UR7" s="284" t="s">
        <v>76</v>
      </c>
      <c r="US7" s="278"/>
      <c r="UT7" s="278"/>
      <c r="UU7" s="279"/>
      <c r="UV7" s="284" t="s">
        <v>76</v>
      </c>
      <c r="UW7" s="278"/>
      <c r="UX7" s="278"/>
      <c r="UY7" s="278"/>
      <c r="UZ7" s="284" t="s">
        <v>76</v>
      </c>
      <c r="VA7" s="278"/>
      <c r="VB7" s="278"/>
      <c r="VC7" s="279"/>
      <c r="VD7" s="284" t="s">
        <v>76</v>
      </c>
      <c r="VE7" s="278"/>
      <c r="VF7" s="278"/>
      <c r="VG7" s="279"/>
      <c r="VH7" s="284" t="s">
        <v>76</v>
      </c>
      <c r="VI7" s="278"/>
      <c r="VJ7" s="278"/>
      <c r="VK7" s="279"/>
      <c r="VL7" s="284" t="s">
        <v>76</v>
      </c>
      <c r="VM7" s="278"/>
      <c r="VN7" s="278"/>
      <c r="VO7" s="279"/>
      <c r="VP7" s="284" t="s">
        <v>77</v>
      </c>
      <c r="VQ7" s="278"/>
      <c r="VR7" s="278"/>
      <c r="VS7" s="278"/>
      <c r="VT7" s="279"/>
      <c r="VU7" s="46"/>
      <c r="VV7" s="284" t="s">
        <v>76</v>
      </c>
      <c r="VW7" s="278"/>
      <c r="VX7" s="278"/>
      <c r="VY7" s="278"/>
      <c r="VZ7" s="284" t="s">
        <v>76</v>
      </c>
      <c r="WA7" s="278"/>
      <c r="WB7" s="278"/>
      <c r="WC7" s="278"/>
      <c r="WD7" s="284" t="s">
        <v>76</v>
      </c>
      <c r="WE7" s="278"/>
      <c r="WF7" s="278"/>
      <c r="WG7" s="278"/>
      <c r="WH7" s="284" t="s">
        <v>76</v>
      </c>
      <c r="WI7" s="278"/>
      <c r="WJ7" s="278"/>
      <c r="WK7" s="279"/>
      <c r="WL7" s="284" t="s">
        <v>76</v>
      </c>
      <c r="WM7" s="278"/>
      <c r="WN7" s="278"/>
      <c r="WO7" s="279"/>
      <c r="WP7" s="284" t="s">
        <v>76</v>
      </c>
      <c r="WQ7" s="278"/>
      <c r="WR7" s="278"/>
      <c r="WS7" s="278"/>
      <c r="WT7" s="284" t="s">
        <v>76</v>
      </c>
      <c r="WU7" s="278"/>
      <c r="WV7" s="278"/>
      <c r="WW7" s="279"/>
      <c r="WX7" s="284" t="s">
        <v>76</v>
      </c>
      <c r="WY7" s="278"/>
      <c r="WZ7" s="278"/>
      <c r="XA7" s="279"/>
      <c r="XB7" s="284" t="s">
        <v>76</v>
      </c>
      <c r="XC7" s="278"/>
      <c r="XD7" s="278"/>
      <c r="XE7" s="279"/>
      <c r="XF7" s="284" t="s">
        <v>76</v>
      </c>
      <c r="XG7" s="278"/>
      <c r="XH7" s="278"/>
      <c r="XI7" s="279"/>
      <c r="XJ7" s="284" t="s">
        <v>77</v>
      </c>
      <c r="XK7" s="278"/>
      <c r="XL7" s="278"/>
      <c r="XM7" s="279"/>
      <c r="XN7" s="46"/>
      <c r="XO7" s="46"/>
      <c r="XP7" s="46"/>
      <c r="XQ7" s="46"/>
      <c r="XR7" s="46"/>
      <c r="XS7" s="46"/>
      <c r="XT7" s="46"/>
      <c r="XU7" s="46"/>
      <c r="XV7" s="46"/>
      <c r="XW7" s="46"/>
      <c r="XX7" s="46"/>
      <c r="XY7" s="46"/>
    </row>
    <row r="8" spans="1:649" ht="28.5" customHeight="1">
      <c r="A8" s="292"/>
      <c r="B8" s="299"/>
      <c r="C8" s="4"/>
      <c r="D8" s="5"/>
      <c r="E8" s="50"/>
      <c r="F8" s="50"/>
      <c r="G8" s="50"/>
      <c r="H8" s="50"/>
      <c r="I8" s="50"/>
      <c r="J8" s="50"/>
      <c r="K8" s="50">
        <v>17</v>
      </c>
      <c r="L8" s="50">
        <v>23</v>
      </c>
      <c r="M8" s="50">
        <v>30</v>
      </c>
      <c r="N8" s="50"/>
      <c r="O8" s="50"/>
      <c r="P8" s="50"/>
      <c r="Q8" s="50">
        <v>23</v>
      </c>
      <c r="R8" s="50"/>
      <c r="S8" s="50"/>
      <c r="T8" s="50"/>
      <c r="U8" s="50"/>
      <c r="V8" s="50"/>
      <c r="W8" s="50">
        <v>17</v>
      </c>
      <c r="X8" s="50">
        <v>23</v>
      </c>
      <c r="Y8" s="50">
        <v>30</v>
      </c>
      <c r="Z8" s="50"/>
      <c r="AA8" s="50"/>
      <c r="AB8" s="50"/>
      <c r="AC8" s="50">
        <v>17</v>
      </c>
      <c r="AD8" s="50">
        <v>23</v>
      </c>
      <c r="AE8" s="50">
        <v>30</v>
      </c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>
        <v>17</v>
      </c>
      <c r="AV8" s="50">
        <v>23</v>
      </c>
      <c r="AW8" s="50">
        <v>30</v>
      </c>
      <c r="AX8" s="50"/>
      <c r="AY8" s="50"/>
      <c r="AZ8" s="50"/>
      <c r="BA8" s="50"/>
      <c r="BB8" s="50"/>
      <c r="BC8" s="50"/>
      <c r="BD8" s="50"/>
      <c r="BE8" s="50"/>
      <c r="BF8" s="50"/>
      <c r="BG8" s="50">
        <v>17</v>
      </c>
      <c r="BH8" s="50"/>
      <c r="BI8" s="50"/>
      <c r="BJ8" s="50"/>
      <c r="BK8" s="50"/>
      <c r="BL8" s="50"/>
      <c r="BM8" s="51"/>
      <c r="BN8" s="50"/>
      <c r="BO8" s="51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>
        <v>1</v>
      </c>
      <c r="CF8" s="50">
        <v>2</v>
      </c>
      <c r="CG8" s="50">
        <v>7</v>
      </c>
      <c r="CH8" s="50">
        <v>9</v>
      </c>
      <c r="CI8" s="50">
        <v>14</v>
      </c>
      <c r="CJ8" s="50">
        <v>21</v>
      </c>
      <c r="CK8" s="50"/>
      <c r="CL8" s="50"/>
      <c r="CM8" s="50"/>
      <c r="CN8" s="50"/>
      <c r="CO8" s="50"/>
      <c r="CP8" s="50">
        <v>2</v>
      </c>
      <c r="CQ8" s="50">
        <v>21</v>
      </c>
      <c r="CR8" s="50">
        <v>25</v>
      </c>
      <c r="CS8" s="50"/>
      <c r="CT8" s="50"/>
      <c r="CU8" s="50"/>
      <c r="CV8" s="50"/>
      <c r="CW8" s="50"/>
      <c r="CX8" s="50"/>
      <c r="CY8" s="50">
        <v>1</v>
      </c>
      <c r="CZ8" s="50">
        <v>2</v>
      </c>
      <c r="DA8" s="50">
        <v>7</v>
      </c>
      <c r="DB8" s="50">
        <v>9</v>
      </c>
      <c r="DC8" s="50"/>
      <c r="DD8" s="50"/>
      <c r="DE8" s="50"/>
      <c r="DF8" s="50"/>
      <c r="DG8" s="50">
        <v>25</v>
      </c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>
        <v>25</v>
      </c>
      <c r="DU8" s="50"/>
      <c r="DV8" s="50"/>
      <c r="DW8" s="50"/>
      <c r="DX8" s="50"/>
      <c r="DY8" s="50"/>
      <c r="DZ8" s="50">
        <v>2</v>
      </c>
      <c r="EA8" s="50">
        <v>21</v>
      </c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>
        <v>25</v>
      </c>
      <c r="EM8" s="50"/>
      <c r="EN8" s="50"/>
      <c r="EO8" s="50"/>
      <c r="EP8" s="50"/>
      <c r="EQ8" s="50"/>
      <c r="ER8" s="51"/>
      <c r="ES8" s="50"/>
      <c r="ET8" s="51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  <c r="FF8" s="50"/>
      <c r="FG8" s="50">
        <v>2</v>
      </c>
      <c r="FH8" s="50">
        <v>7</v>
      </c>
      <c r="FI8" s="50">
        <v>9</v>
      </c>
      <c r="FJ8" s="50">
        <v>14</v>
      </c>
      <c r="FK8" s="50">
        <v>22</v>
      </c>
      <c r="FL8" s="50">
        <v>28</v>
      </c>
      <c r="FM8" s="50"/>
      <c r="FN8" s="50"/>
      <c r="FO8" s="50"/>
      <c r="FP8" s="50">
        <v>9</v>
      </c>
      <c r="FQ8" s="50">
        <v>14</v>
      </c>
      <c r="FR8" s="50">
        <v>22</v>
      </c>
      <c r="FS8" s="50">
        <v>28</v>
      </c>
      <c r="FT8" s="50"/>
      <c r="FU8" s="50"/>
      <c r="FV8" s="50">
        <v>2</v>
      </c>
      <c r="FW8" s="50">
        <v>7</v>
      </c>
      <c r="FX8" s="50">
        <v>9</v>
      </c>
      <c r="FY8" s="50">
        <v>14</v>
      </c>
      <c r="FZ8" s="50">
        <v>22</v>
      </c>
      <c r="GA8" s="50">
        <v>28</v>
      </c>
      <c r="GB8" s="50"/>
      <c r="GC8" s="50"/>
      <c r="GD8" s="50"/>
      <c r="GE8" s="50">
        <v>9</v>
      </c>
      <c r="GF8" s="50"/>
      <c r="GG8" s="50"/>
      <c r="GH8" s="50"/>
      <c r="GI8" s="50"/>
      <c r="GJ8" s="50"/>
      <c r="GK8" s="50"/>
      <c r="GL8" s="50"/>
      <c r="GM8" s="50"/>
      <c r="GN8" s="50"/>
      <c r="GO8" s="50"/>
      <c r="GP8" s="50"/>
      <c r="GQ8" s="50"/>
      <c r="GR8" s="50"/>
      <c r="GS8" s="50">
        <v>2</v>
      </c>
      <c r="GT8" s="50">
        <v>22</v>
      </c>
      <c r="GU8" s="50"/>
      <c r="GV8" s="50"/>
      <c r="GW8" s="50"/>
      <c r="GX8" s="50"/>
      <c r="GY8" s="50"/>
      <c r="GZ8" s="50">
        <v>7</v>
      </c>
      <c r="HA8" s="50">
        <v>9</v>
      </c>
      <c r="HB8" s="50">
        <v>22</v>
      </c>
      <c r="HC8" s="50">
        <v>28</v>
      </c>
      <c r="HD8" s="50"/>
      <c r="HE8" s="50"/>
      <c r="HF8" s="50"/>
      <c r="HG8" s="50"/>
      <c r="HH8" s="50"/>
      <c r="HI8" s="50"/>
      <c r="HJ8" s="50"/>
      <c r="HK8" s="50"/>
      <c r="HL8" s="50">
        <v>14</v>
      </c>
      <c r="HM8" s="50">
        <v>28</v>
      </c>
      <c r="HN8" s="50"/>
      <c r="HO8" s="50"/>
      <c r="HP8" s="50"/>
      <c r="HQ8" s="50"/>
      <c r="HR8" s="50"/>
      <c r="HS8" s="51"/>
      <c r="HT8" s="50"/>
      <c r="HU8" s="51"/>
      <c r="HV8" s="50"/>
      <c r="HW8" s="50"/>
      <c r="HX8" s="50"/>
      <c r="HY8" s="50"/>
      <c r="HZ8" s="50">
        <v>4</v>
      </c>
      <c r="IA8" s="50">
        <v>18</v>
      </c>
      <c r="IB8" s="50">
        <v>22</v>
      </c>
      <c r="IC8" s="50">
        <v>4</v>
      </c>
      <c r="ID8" s="50">
        <v>8</v>
      </c>
      <c r="IE8" s="50">
        <v>18</v>
      </c>
      <c r="IF8" s="50">
        <v>22</v>
      </c>
      <c r="IG8" s="50">
        <v>25</v>
      </c>
      <c r="IH8" s="50">
        <v>4</v>
      </c>
      <c r="II8" s="50">
        <v>8</v>
      </c>
      <c r="IJ8" s="50">
        <v>18</v>
      </c>
      <c r="IK8" s="50">
        <v>22</v>
      </c>
      <c r="IL8" s="50">
        <v>8</v>
      </c>
      <c r="IM8" s="50">
        <v>18</v>
      </c>
      <c r="IN8" s="50">
        <v>22</v>
      </c>
      <c r="IO8" s="50">
        <v>25</v>
      </c>
      <c r="IP8" s="50"/>
      <c r="IQ8" s="50"/>
      <c r="IR8" s="50"/>
      <c r="IS8" s="50">
        <v>4</v>
      </c>
      <c r="IT8" s="50">
        <v>8</v>
      </c>
      <c r="IU8" s="50">
        <v>18</v>
      </c>
      <c r="IV8" s="50">
        <v>25</v>
      </c>
      <c r="IW8" s="50">
        <v>4</v>
      </c>
      <c r="IX8" s="50">
        <v>18</v>
      </c>
      <c r="IY8" s="50">
        <v>22</v>
      </c>
      <c r="IZ8" s="50">
        <v>25</v>
      </c>
      <c r="JA8" s="50"/>
      <c r="JB8" s="50"/>
      <c r="JC8" s="50"/>
      <c r="JD8" s="50">
        <v>25</v>
      </c>
      <c r="JE8" s="50"/>
      <c r="JF8" s="50"/>
      <c r="JG8" s="51"/>
      <c r="JH8" s="50"/>
      <c r="JI8" s="42"/>
      <c r="JJ8" s="42"/>
      <c r="JK8" s="50"/>
      <c r="JL8" s="50"/>
      <c r="JM8" s="50"/>
      <c r="JN8" s="50"/>
      <c r="JO8" s="50"/>
      <c r="JP8" s="50">
        <v>2</v>
      </c>
      <c r="JQ8" s="50">
        <v>9</v>
      </c>
      <c r="JR8" s="50">
        <v>16</v>
      </c>
      <c r="JS8" s="50">
        <v>23</v>
      </c>
      <c r="JT8" s="50">
        <v>25</v>
      </c>
      <c r="JU8" s="50">
        <v>9</v>
      </c>
      <c r="JV8" s="50">
        <v>23</v>
      </c>
      <c r="JW8" s="50"/>
      <c r="JX8" s="50"/>
      <c r="JY8" s="50">
        <v>2</v>
      </c>
      <c r="JZ8" s="50">
        <v>9</v>
      </c>
      <c r="KA8" s="50">
        <v>16</v>
      </c>
      <c r="KB8" s="50">
        <v>23</v>
      </c>
      <c r="KC8" s="50">
        <v>25</v>
      </c>
      <c r="KD8" s="50">
        <v>2</v>
      </c>
      <c r="KE8" s="50">
        <v>9</v>
      </c>
      <c r="KF8" s="50">
        <v>23</v>
      </c>
      <c r="KG8" s="50"/>
      <c r="KH8" s="50"/>
      <c r="KI8" s="50"/>
      <c r="KJ8" s="50"/>
      <c r="KK8" s="50"/>
      <c r="KL8" s="50"/>
      <c r="KM8" s="50">
        <v>2</v>
      </c>
      <c r="KN8" s="50">
        <v>9</v>
      </c>
      <c r="KO8" s="50">
        <v>16</v>
      </c>
      <c r="KP8" s="50">
        <v>25</v>
      </c>
      <c r="KQ8" s="50">
        <v>23</v>
      </c>
      <c r="KR8" s="50">
        <v>25</v>
      </c>
      <c r="KS8" s="50"/>
      <c r="KT8" s="50"/>
      <c r="KU8" s="50">
        <v>23</v>
      </c>
      <c r="KV8" s="50"/>
      <c r="KW8" s="50"/>
      <c r="KX8" s="50"/>
      <c r="KY8" s="50">
        <v>2</v>
      </c>
      <c r="KZ8" s="50">
        <v>9</v>
      </c>
      <c r="LA8" s="50">
        <v>16</v>
      </c>
      <c r="LB8" s="50">
        <v>23</v>
      </c>
      <c r="LC8" s="50">
        <v>25</v>
      </c>
      <c r="LD8" s="51"/>
      <c r="LE8" s="50"/>
      <c r="LF8" s="42"/>
      <c r="LG8" s="42"/>
      <c r="LH8" s="50"/>
      <c r="LI8" s="50"/>
      <c r="LJ8" s="50"/>
      <c r="LK8" s="50"/>
      <c r="LL8" s="50"/>
      <c r="LM8" s="50">
        <v>1</v>
      </c>
      <c r="LN8" s="50">
        <v>6</v>
      </c>
      <c r="LO8" s="50">
        <v>13</v>
      </c>
      <c r="LP8" s="50">
        <v>15</v>
      </c>
      <c r="LQ8" s="50">
        <v>21</v>
      </c>
      <c r="LR8" s="50">
        <v>28</v>
      </c>
      <c r="LS8" s="50">
        <v>15</v>
      </c>
      <c r="LT8" s="50">
        <v>28</v>
      </c>
      <c r="LU8" s="50"/>
      <c r="LV8" s="50"/>
      <c r="LW8" s="50">
        <v>1</v>
      </c>
      <c r="LX8" s="50">
        <v>6</v>
      </c>
      <c r="LY8" s="50">
        <v>13</v>
      </c>
      <c r="LZ8" s="50"/>
      <c r="MA8" s="50">
        <v>1</v>
      </c>
      <c r="MB8" s="50"/>
      <c r="MC8" s="50"/>
      <c r="MD8" s="50"/>
      <c r="ME8" s="50"/>
      <c r="MF8" s="50"/>
      <c r="MG8" s="50"/>
      <c r="MH8" s="50"/>
      <c r="MI8" s="50">
        <v>21</v>
      </c>
      <c r="MJ8" s="50"/>
      <c r="MK8" s="50"/>
      <c r="ML8" s="50"/>
      <c r="MM8" s="50">
        <v>6</v>
      </c>
      <c r="MN8" s="50">
        <v>13</v>
      </c>
      <c r="MO8" s="50"/>
      <c r="MP8" s="50"/>
      <c r="MQ8" s="50"/>
      <c r="MR8" s="50"/>
      <c r="MS8" s="50"/>
      <c r="MT8" s="50"/>
      <c r="MU8" s="50">
        <v>1</v>
      </c>
      <c r="MV8" s="50">
        <v>6</v>
      </c>
      <c r="MW8" s="50">
        <v>28</v>
      </c>
      <c r="MX8" s="50"/>
      <c r="MY8" s="46"/>
      <c r="MZ8" s="50">
        <v>22</v>
      </c>
      <c r="NA8" s="42"/>
      <c r="NB8" s="42"/>
      <c r="NC8" s="50"/>
      <c r="ND8" s="50"/>
      <c r="NE8" s="50"/>
      <c r="NF8" s="50"/>
      <c r="NG8" s="50"/>
      <c r="NH8" s="50">
        <v>5</v>
      </c>
      <c r="NI8" s="50">
        <v>11</v>
      </c>
      <c r="NJ8" s="50">
        <v>22</v>
      </c>
      <c r="NK8" s="50">
        <v>25</v>
      </c>
      <c r="NL8" s="50">
        <v>5</v>
      </c>
      <c r="NM8" s="50">
        <v>11</v>
      </c>
      <c r="NN8" s="50">
        <v>22</v>
      </c>
      <c r="NO8" s="50">
        <v>25</v>
      </c>
      <c r="NP8" s="50">
        <v>5</v>
      </c>
      <c r="NQ8" s="50">
        <v>11</v>
      </c>
      <c r="NR8" s="50">
        <v>22</v>
      </c>
      <c r="NS8" s="50">
        <v>25</v>
      </c>
      <c r="NT8" s="50">
        <v>5</v>
      </c>
      <c r="NU8" s="50"/>
      <c r="NV8" s="50"/>
      <c r="NW8" s="50"/>
      <c r="NX8" s="50"/>
      <c r="NY8" s="50"/>
      <c r="NZ8" s="50"/>
      <c r="OA8" s="50"/>
      <c r="OB8" s="50">
        <v>22</v>
      </c>
      <c r="OC8" s="50">
        <v>25</v>
      </c>
      <c r="OD8" s="50"/>
      <c r="OE8" s="50"/>
      <c r="OF8" s="50">
        <v>5</v>
      </c>
      <c r="OG8" s="50">
        <v>11</v>
      </c>
      <c r="OH8" s="50">
        <v>22</v>
      </c>
      <c r="OI8" s="50">
        <v>25</v>
      </c>
      <c r="OJ8" s="50"/>
      <c r="OK8" s="50"/>
      <c r="OL8" s="50"/>
      <c r="OM8" s="50"/>
      <c r="ON8" s="50">
        <v>5</v>
      </c>
      <c r="OO8" s="50">
        <v>11</v>
      </c>
      <c r="OP8" s="50"/>
      <c r="OQ8" s="50"/>
      <c r="OR8" s="51"/>
      <c r="OS8" s="50"/>
      <c r="OT8" s="42"/>
      <c r="OU8" s="42"/>
      <c r="OV8" s="50"/>
      <c r="OW8" s="50"/>
      <c r="OX8" s="50"/>
      <c r="OY8" s="50"/>
      <c r="OZ8" s="50"/>
      <c r="PA8" s="50">
        <v>1</v>
      </c>
      <c r="PB8" s="50">
        <v>3</v>
      </c>
      <c r="PC8" s="50">
        <v>8</v>
      </c>
      <c r="PD8" s="50"/>
      <c r="PE8" s="50">
        <v>8</v>
      </c>
      <c r="PF8" s="50"/>
      <c r="PG8" s="50"/>
      <c r="PH8" s="50"/>
      <c r="PI8" s="50">
        <v>1</v>
      </c>
      <c r="PJ8" s="50">
        <v>3</v>
      </c>
      <c r="PK8" s="50">
        <v>8</v>
      </c>
      <c r="PL8" s="50"/>
      <c r="PM8" s="50">
        <v>1</v>
      </c>
      <c r="PN8" s="50">
        <v>3</v>
      </c>
      <c r="PO8" s="50"/>
      <c r="PP8" s="50"/>
      <c r="PQ8" s="50"/>
      <c r="PR8" s="50"/>
      <c r="PS8" s="50"/>
      <c r="PT8" s="50"/>
      <c r="PU8" s="50">
        <v>1</v>
      </c>
      <c r="PV8" s="50">
        <v>3</v>
      </c>
      <c r="PW8" s="50"/>
      <c r="PX8" s="50"/>
      <c r="PY8" s="50">
        <v>1</v>
      </c>
      <c r="PZ8" s="50">
        <v>3</v>
      </c>
      <c r="QA8" s="50"/>
      <c r="QB8" s="50"/>
      <c r="QC8" s="50"/>
      <c r="QD8" s="50"/>
      <c r="QE8" s="50"/>
      <c r="QF8" s="50"/>
      <c r="QG8" s="50">
        <v>1</v>
      </c>
      <c r="QH8" s="50">
        <v>3</v>
      </c>
      <c r="QI8" s="50">
        <v>8</v>
      </c>
      <c r="QJ8" s="50"/>
      <c r="QK8" s="51"/>
      <c r="QL8" s="50"/>
      <c r="QM8" s="42"/>
      <c r="QN8" s="42"/>
      <c r="QO8" s="50"/>
      <c r="QP8" s="50"/>
      <c r="QQ8" s="50"/>
      <c r="QR8" s="50"/>
      <c r="QS8" s="50"/>
      <c r="QT8" s="50">
        <v>2</v>
      </c>
      <c r="QU8" s="50">
        <v>12</v>
      </c>
      <c r="QV8" s="50"/>
      <c r="QW8" s="50"/>
      <c r="QX8" s="50">
        <v>2</v>
      </c>
      <c r="QY8" s="50"/>
      <c r="QZ8" s="50"/>
      <c r="RA8" s="50"/>
      <c r="RB8" s="50">
        <v>2</v>
      </c>
      <c r="RC8" s="50">
        <v>12</v>
      </c>
      <c r="RD8" s="50"/>
      <c r="RE8" s="50"/>
      <c r="RF8" s="50">
        <v>2</v>
      </c>
      <c r="RG8" s="50">
        <v>12</v>
      </c>
      <c r="RH8" s="50"/>
      <c r="RI8" s="50"/>
      <c r="RJ8" s="50"/>
      <c r="RK8" s="50"/>
      <c r="RL8" s="50"/>
      <c r="RM8" s="50"/>
      <c r="RN8" s="50">
        <v>12</v>
      </c>
      <c r="RO8" s="50"/>
      <c r="RP8" s="50"/>
      <c r="RQ8" s="50"/>
      <c r="RR8" s="50">
        <v>2</v>
      </c>
      <c r="RS8" s="50"/>
      <c r="RT8" s="50"/>
      <c r="RU8" s="50"/>
      <c r="RV8" s="50"/>
      <c r="RW8" s="50"/>
      <c r="RX8" s="50"/>
      <c r="RY8" s="50"/>
      <c r="RZ8" s="50">
        <v>2</v>
      </c>
      <c r="SA8" s="50"/>
      <c r="SB8" s="50"/>
      <c r="SC8" s="50"/>
      <c r="SD8" s="51"/>
      <c r="SE8" s="50"/>
      <c r="SF8" s="42"/>
      <c r="SG8" s="42"/>
      <c r="SH8" s="50"/>
      <c r="SI8" s="50"/>
      <c r="SJ8" s="50"/>
      <c r="SK8" s="50"/>
      <c r="SL8" s="50"/>
      <c r="SM8" s="50">
        <v>10</v>
      </c>
      <c r="SN8" s="50">
        <v>12</v>
      </c>
      <c r="SO8" s="50">
        <v>19</v>
      </c>
      <c r="SP8" s="50">
        <v>21</v>
      </c>
      <c r="SQ8" s="50">
        <v>24</v>
      </c>
      <c r="SR8" s="50">
        <v>26</v>
      </c>
      <c r="SS8" s="50">
        <v>12</v>
      </c>
      <c r="ST8" s="50">
        <v>19</v>
      </c>
      <c r="SU8" s="50">
        <v>24</v>
      </c>
      <c r="SV8" s="50"/>
      <c r="SW8" s="50">
        <v>3</v>
      </c>
      <c r="SX8" s="50">
        <v>10</v>
      </c>
      <c r="SY8" s="50">
        <v>21</v>
      </c>
      <c r="SZ8" s="50"/>
      <c r="TA8" s="50">
        <v>10</v>
      </c>
      <c r="TB8" s="50">
        <v>19</v>
      </c>
      <c r="TC8" s="50"/>
      <c r="TD8" s="50"/>
      <c r="TE8" s="50"/>
      <c r="TF8" s="50"/>
      <c r="TG8" s="50"/>
      <c r="TH8" s="50"/>
      <c r="TI8" s="50">
        <v>3</v>
      </c>
      <c r="TJ8" s="50"/>
      <c r="TK8" s="50"/>
      <c r="TL8" s="50"/>
      <c r="TM8" s="50">
        <v>10</v>
      </c>
      <c r="TN8" s="50">
        <v>12</v>
      </c>
      <c r="TO8" s="50">
        <v>19</v>
      </c>
      <c r="TP8" s="50">
        <v>21</v>
      </c>
      <c r="TQ8" s="50">
        <v>24</v>
      </c>
      <c r="TR8" s="50">
        <v>26</v>
      </c>
      <c r="TS8" s="50"/>
      <c r="TT8" s="50"/>
      <c r="TU8" s="50"/>
      <c r="TV8" s="50"/>
      <c r="TW8" s="50">
        <v>10</v>
      </c>
      <c r="TX8" s="50"/>
      <c r="TY8" s="50"/>
      <c r="TZ8" s="50"/>
      <c r="UA8" s="51"/>
      <c r="UB8" s="50"/>
      <c r="UC8" s="42"/>
      <c r="UD8" s="42"/>
      <c r="UE8" s="50"/>
      <c r="UF8" s="50"/>
      <c r="UG8" s="50"/>
      <c r="UH8" s="50"/>
      <c r="UI8" s="50"/>
      <c r="UJ8" s="50">
        <v>16</v>
      </c>
      <c r="UK8" s="50">
        <v>21</v>
      </c>
      <c r="UL8" s="50"/>
      <c r="UM8" s="50"/>
      <c r="UN8" s="50">
        <v>8</v>
      </c>
      <c r="UO8" s="50">
        <v>28</v>
      </c>
      <c r="UP8" s="50"/>
      <c r="UQ8" s="50"/>
      <c r="UR8" s="50">
        <v>8</v>
      </c>
      <c r="US8" s="50"/>
      <c r="UT8" s="50"/>
      <c r="UU8" s="50"/>
      <c r="UV8" s="50">
        <v>8</v>
      </c>
      <c r="UW8" s="50">
        <v>16</v>
      </c>
      <c r="UX8" s="50"/>
      <c r="UY8" s="50"/>
      <c r="UZ8" s="50"/>
      <c r="VA8" s="50"/>
      <c r="VB8" s="50"/>
      <c r="VC8" s="50"/>
      <c r="VD8" s="50"/>
      <c r="VE8" s="50"/>
      <c r="VF8" s="50"/>
      <c r="VG8" s="50"/>
      <c r="VH8" s="50">
        <v>8</v>
      </c>
      <c r="VI8" s="50">
        <v>21</v>
      </c>
      <c r="VJ8" s="50">
        <v>30</v>
      </c>
      <c r="VK8" s="50"/>
      <c r="VL8" s="50"/>
      <c r="VM8" s="50"/>
      <c r="VN8" s="50"/>
      <c r="VO8" s="50"/>
      <c r="VP8" s="50">
        <v>8</v>
      </c>
      <c r="VQ8" s="50">
        <v>16</v>
      </c>
      <c r="VR8" s="50">
        <v>21</v>
      </c>
      <c r="VS8" s="50">
        <v>28</v>
      </c>
      <c r="VT8" s="50">
        <v>30</v>
      </c>
      <c r="VU8" s="51"/>
      <c r="VV8" s="50"/>
      <c r="VW8" s="42"/>
      <c r="VX8" s="42"/>
      <c r="VY8" s="50"/>
      <c r="VZ8" s="50"/>
      <c r="WA8" s="50"/>
      <c r="WB8" s="50"/>
      <c r="WC8" s="50"/>
      <c r="WD8" s="50">
        <v>5</v>
      </c>
      <c r="WE8" s="50">
        <v>11</v>
      </c>
      <c r="WF8" s="50">
        <v>16</v>
      </c>
      <c r="WG8" s="50"/>
      <c r="WH8" s="50">
        <v>16</v>
      </c>
      <c r="WI8" s="50"/>
      <c r="WJ8" s="50"/>
      <c r="WK8" s="50"/>
      <c r="WL8" s="50">
        <v>5</v>
      </c>
      <c r="WM8" s="50">
        <v>11</v>
      </c>
      <c r="WN8" s="50">
        <v>16</v>
      </c>
      <c r="WO8" s="50"/>
      <c r="WP8" s="50">
        <v>5</v>
      </c>
      <c r="WQ8" s="50">
        <v>11</v>
      </c>
      <c r="WR8" s="50"/>
      <c r="WS8" s="50"/>
      <c r="WT8" s="50"/>
      <c r="WU8" s="50"/>
      <c r="WV8" s="50"/>
      <c r="WW8" s="50"/>
      <c r="WX8" s="50">
        <v>11</v>
      </c>
      <c r="WY8" s="50">
        <v>16</v>
      </c>
      <c r="WZ8" s="50"/>
      <c r="XA8" s="50"/>
      <c r="XB8" s="50">
        <v>5</v>
      </c>
      <c r="XC8" s="50">
        <v>11</v>
      </c>
      <c r="XD8" s="50"/>
      <c r="XE8" s="50"/>
      <c r="XF8" s="50"/>
      <c r="XG8" s="50"/>
      <c r="XH8" s="50"/>
      <c r="XI8" s="50"/>
      <c r="XJ8" s="50">
        <v>5</v>
      </c>
      <c r="XK8" s="50"/>
      <c r="XL8" s="50"/>
      <c r="XM8" s="50"/>
      <c r="XN8" s="51"/>
      <c r="XO8" s="51">
        <f>SUM(C8:D8,BN8:BU8,ES8:EZ8,HT8:HV8,JH8:JK8,LE8:LH8,MZ8:NC8,OS8:OV8,QL8:QO8,SE8:SH8,UB8:UE8,VV8:VY8)</f>
        <v>22</v>
      </c>
      <c r="XP8" s="179">
        <f t="shared" ref="XP8:XP43" si="0">SUM(E8:J8,BV8:CC8,FA8:FF8,HW8:HY8,JL8:JO8,LI8:LL8,ND8:NG8,OW8:OZ8,QP8:QS8,SI8:SL8,UF8:UI8,VW8:VZ8)</f>
        <v>0</v>
      </c>
      <c r="XQ8" s="51">
        <f t="shared" ref="XQ8:XQ43" si="1">SUM(K8:P8,CE8:CL8,FG8:FL8,HZ8:IB8,JP8:JT8,LM8:LR8,NH8:NK8,PA8:PD8,QT8:QW8,SM8:SR8,UJ8:UM8,WD8:WG8)</f>
        <v>679</v>
      </c>
      <c r="XR8" s="51">
        <f t="shared" ref="XR8:XR43" si="2">SUM(Q8:V8,CP8:CW8,FP8:FU8,IC8:IG8,JU8:JX8,LS8:LV8,NL8:NO8,PE8:PH8,QX8:RA8,SS8:SV8,UN8:UQ8,WH8:WK8)</f>
        <v>476</v>
      </c>
      <c r="XS8" s="51">
        <f t="shared" ref="XS8:XS43" si="3">SUM(W8:AB8,CY8:DF8,FV8:GD8,IH8:IK8,JY8:KC8,LW8:LZ8,NP8:NS8,PI8:PL8,RB8:RE8,SW8:SZ8,UR8:UU8,WL8:WO8)</f>
        <v>481</v>
      </c>
      <c r="XT8" s="51">
        <f t="shared" ref="XT8:XT43" si="4">SUM(AC8:AH8,DG8:DL8,GE8:GL8,IL8:IO8,KD8:KH8,MA8:MD8,NT8:NW8,PM8:PP8,RF8:RI8,TA8:TD8,UV8:UY8,WP8:WS8)</f>
        <v>304</v>
      </c>
      <c r="XU8" s="51">
        <f t="shared" ref="XU8:XU43" si="5">SUM(AI8:AN8,DM8:DR8,GM8:GR8,IP8:IR8,KI8:KL8,ME8:MH8,NX8:OA8,PQ8:PT8,RJ8:RM8,TE8:TH8,UZ8:VC8,WT8:WW8)</f>
        <v>0</v>
      </c>
      <c r="XV8" s="51">
        <f t="shared" ref="XV8:XV43" si="6">SUM(AO8:AT8,DT8:DY8,GS8:GY8,IS8:IV8,KM8:KP8,MI8:ML8,OB8:OE8,PU8:PX8,RN8:RQ8,TI8:TL8,VD8:VG8,WX8:XA8)</f>
        <v>270</v>
      </c>
      <c r="XW8" s="51">
        <f t="shared" ref="XW8:XW43" si="7">SUM(AU8:AZ8,DZ8:EE8,GZ8:HE8,IW8:IZ8,KQ8:KT8,MM8:MP8,OF8:OI8,PY8:QB8,RR8:RU8,TM8:TR8,VH8:VK8,XB8:XE8)</f>
        <v>551</v>
      </c>
      <c r="XX8" s="51">
        <f t="shared" ref="XX8:XX43" si="8">SUM(BA8:BF8,EF8:EK8,HF8:HK8,JA8:JC8,KU8:KX8,MQ8:MT8,OJ8:OM8,QC8:QF8,RV8:RY8,TS8:TV8,VL8:VO8,XF8:XI8)</f>
        <v>23</v>
      </c>
      <c r="XY8" s="51">
        <f t="shared" ref="XY8:XY43" si="9">SUM(BG8:BL8,EL8:EQ8,HL8:HQ8,JD8:JF8,KY8:LC8,MU8:MX8,ON8:OQ8,QG8:QJ8,RZ8:SC8,TW8:TZ8,VP8:VT8,XJ8:XM8)</f>
        <v>367</v>
      </c>
    </row>
    <row r="9" spans="1:649" ht="18" customHeight="1">
      <c r="A9" s="293" t="s">
        <v>16</v>
      </c>
      <c r="B9" s="6" t="s">
        <v>17</v>
      </c>
      <c r="C9" s="7"/>
      <c r="D9" s="7"/>
      <c r="E9" s="7"/>
      <c r="F9" s="7"/>
      <c r="G9" s="7"/>
      <c r="H9" s="7"/>
      <c r="I9" s="7"/>
      <c r="J9" s="7"/>
      <c r="K9" s="7">
        <v>40</v>
      </c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>
        <v>25</v>
      </c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10"/>
      <c r="AX9" s="7"/>
      <c r="AY9" s="7"/>
      <c r="AZ9" s="7"/>
      <c r="BA9" s="7"/>
      <c r="BB9" s="7"/>
      <c r="BC9" s="7"/>
      <c r="BD9" s="7"/>
      <c r="BE9" s="7"/>
      <c r="BF9" s="7"/>
      <c r="BG9" s="7"/>
      <c r="BH9" s="59"/>
      <c r="BI9" s="59"/>
      <c r="BJ9" s="59"/>
      <c r="BK9" s="59"/>
      <c r="BL9" s="8">
        <f>SUM(C9:BK9)</f>
        <v>65</v>
      </c>
      <c r="BM9" s="46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59"/>
      <c r="EN9" s="59"/>
      <c r="EO9" s="59"/>
      <c r="EP9" s="59"/>
      <c r="EQ9" s="8"/>
      <c r="ER9" s="46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59"/>
      <c r="HN9" s="59"/>
      <c r="HO9" s="59"/>
      <c r="HP9" s="59"/>
      <c r="HQ9" s="59"/>
      <c r="HR9" s="8"/>
      <c r="HS9" s="46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59"/>
      <c r="JF9" s="8"/>
      <c r="JG9" s="46"/>
      <c r="JH9" s="7"/>
      <c r="JI9" s="7"/>
      <c r="JJ9" s="7"/>
      <c r="JK9" s="7"/>
      <c r="JL9" s="7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59"/>
      <c r="LA9" s="59"/>
      <c r="LB9" s="59"/>
      <c r="LC9" s="8"/>
      <c r="LD9" s="46"/>
      <c r="LE9" s="7"/>
      <c r="LF9" s="7"/>
      <c r="LG9" s="7"/>
      <c r="LH9" s="7"/>
      <c r="LI9" s="7"/>
      <c r="LJ9" s="7"/>
      <c r="LK9" s="7"/>
      <c r="LL9" s="7"/>
      <c r="LM9" s="7"/>
      <c r="LN9" s="7"/>
      <c r="LO9" s="7"/>
      <c r="LP9" s="7"/>
      <c r="LQ9" s="7"/>
      <c r="LR9" s="7"/>
      <c r="LS9" s="7"/>
      <c r="LT9" s="7"/>
      <c r="LU9" s="7"/>
      <c r="LV9" s="7"/>
      <c r="LW9" s="7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  <c r="MJ9" s="7"/>
      <c r="MK9" s="7"/>
      <c r="ML9" s="7"/>
      <c r="MM9" s="7"/>
      <c r="MN9" s="7"/>
      <c r="MO9" s="7"/>
      <c r="MP9" s="7"/>
      <c r="MQ9" s="7"/>
      <c r="MR9" s="7"/>
      <c r="MS9" s="7"/>
      <c r="MT9" s="7"/>
      <c r="MU9" s="7"/>
      <c r="MV9" s="59"/>
      <c r="MW9" s="59"/>
      <c r="MX9" s="8"/>
      <c r="MY9" s="46"/>
      <c r="MZ9" s="7"/>
      <c r="NA9" s="7"/>
      <c r="NB9" s="7"/>
      <c r="NC9" s="7"/>
      <c r="ND9" s="7"/>
      <c r="NE9" s="7"/>
      <c r="NF9" s="7"/>
      <c r="NG9" s="7"/>
      <c r="NH9" s="7"/>
      <c r="NI9" s="7"/>
      <c r="NJ9" s="7"/>
      <c r="NK9" s="7"/>
      <c r="NL9" s="7"/>
      <c r="NM9" s="7"/>
      <c r="NN9" s="7"/>
      <c r="NO9" s="7"/>
      <c r="NP9" s="7"/>
      <c r="NQ9" s="7"/>
      <c r="NR9" s="7"/>
      <c r="NS9" s="7"/>
      <c r="NT9" s="7"/>
      <c r="NU9" s="7"/>
      <c r="NV9" s="7"/>
      <c r="NW9" s="7"/>
      <c r="NX9" s="7"/>
      <c r="NY9" s="7"/>
      <c r="NZ9" s="7"/>
      <c r="OA9" s="7"/>
      <c r="OB9" s="7"/>
      <c r="OC9" s="7"/>
      <c r="OD9" s="7"/>
      <c r="OE9" s="7"/>
      <c r="OF9" s="7"/>
      <c r="OG9" s="7"/>
      <c r="OH9" s="7"/>
      <c r="OI9" s="7"/>
      <c r="OJ9" s="7"/>
      <c r="OK9" s="7"/>
      <c r="OL9" s="7"/>
      <c r="OM9" s="7"/>
      <c r="ON9" s="7"/>
      <c r="OO9" s="59"/>
      <c r="OP9" s="59"/>
      <c r="OQ9" s="8"/>
      <c r="OR9" s="46"/>
      <c r="OS9" s="7"/>
      <c r="OT9" s="7"/>
      <c r="OU9" s="7"/>
      <c r="OV9" s="7"/>
      <c r="OW9" s="7"/>
      <c r="OX9" s="7"/>
      <c r="OY9" s="7"/>
      <c r="OZ9" s="7"/>
      <c r="PA9" s="7"/>
      <c r="PB9" s="7"/>
      <c r="PC9" s="7"/>
      <c r="PD9" s="7"/>
      <c r="PE9" s="7"/>
      <c r="PF9" s="7"/>
      <c r="PG9" s="7"/>
      <c r="PH9" s="7"/>
      <c r="PI9" s="7"/>
      <c r="PJ9" s="7"/>
      <c r="PK9" s="7"/>
      <c r="PL9" s="7"/>
      <c r="PM9" s="7"/>
      <c r="PN9" s="7"/>
      <c r="PO9" s="7"/>
      <c r="PP9" s="7"/>
      <c r="PQ9" s="7"/>
      <c r="PR9" s="7"/>
      <c r="PS9" s="7"/>
      <c r="PT9" s="7"/>
      <c r="PU9" s="7"/>
      <c r="PV9" s="7"/>
      <c r="PW9" s="7"/>
      <c r="PX9" s="7"/>
      <c r="PY9" s="7"/>
      <c r="PZ9" s="7"/>
      <c r="QA9" s="7"/>
      <c r="QB9" s="7"/>
      <c r="QC9" s="7"/>
      <c r="QD9" s="7"/>
      <c r="QE9" s="7"/>
      <c r="QF9" s="7"/>
      <c r="QG9" s="7"/>
      <c r="QH9" s="59"/>
      <c r="QI9" s="59"/>
      <c r="QJ9" s="8"/>
      <c r="QK9" s="46"/>
      <c r="QL9" s="7"/>
      <c r="QM9" s="7"/>
      <c r="QN9" s="7"/>
      <c r="QO9" s="7"/>
      <c r="QP9" s="7"/>
      <c r="QQ9" s="7"/>
      <c r="QR9" s="7"/>
      <c r="QS9" s="7"/>
      <c r="QT9" s="7"/>
      <c r="QU9" s="7"/>
      <c r="QV9" s="7"/>
      <c r="QW9" s="7"/>
      <c r="QX9" s="7"/>
      <c r="QY9" s="7"/>
      <c r="QZ9" s="7"/>
      <c r="RA9" s="7"/>
      <c r="RB9" s="7"/>
      <c r="RC9" s="7"/>
      <c r="RD9" s="7"/>
      <c r="RE9" s="7"/>
      <c r="RF9" s="7"/>
      <c r="RG9" s="7"/>
      <c r="RH9" s="7"/>
      <c r="RI9" s="7"/>
      <c r="RJ9" s="7"/>
      <c r="RK9" s="7"/>
      <c r="RL9" s="7"/>
      <c r="RM9" s="7"/>
      <c r="RN9" s="7"/>
      <c r="RO9" s="7"/>
      <c r="RP9" s="7"/>
      <c r="RQ9" s="7"/>
      <c r="RR9" s="7"/>
      <c r="RS9" s="7"/>
      <c r="RT9" s="7"/>
      <c r="RU9" s="7"/>
      <c r="RV9" s="7"/>
      <c r="RW9" s="7"/>
      <c r="RX9" s="7"/>
      <c r="RY9" s="7"/>
      <c r="RZ9" s="7"/>
      <c r="SA9" s="59"/>
      <c r="SB9" s="59"/>
      <c r="SC9" s="8"/>
      <c r="SD9" s="46"/>
      <c r="SE9" s="7"/>
      <c r="SF9" s="7"/>
      <c r="SG9" s="7"/>
      <c r="SH9" s="7"/>
      <c r="SI9" s="7"/>
      <c r="SJ9" s="7"/>
      <c r="SK9" s="7"/>
      <c r="SL9" s="7"/>
      <c r="SM9" s="7"/>
      <c r="SN9" s="7"/>
      <c r="SO9" s="7"/>
      <c r="SP9" s="7"/>
      <c r="SQ9" s="7"/>
      <c r="SR9" s="7"/>
      <c r="SS9" s="7"/>
      <c r="ST9" s="7"/>
      <c r="SU9" s="7"/>
      <c r="SV9" s="7"/>
      <c r="SW9" s="7"/>
      <c r="SX9" s="7"/>
      <c r="SY9" s="7"/>
      <c r="SZ9" s="7"/>
      <c r="TA9" s="7"/>
      <c r="TB9" s="7"/>
      <c r="TC9" s="7"/>
      <c r="TD9" s="7"/>
      <c r="TE9" s="7"/>
      <c r="TF9" s="7"/>
      <c r="TG9" s="7"/>
      <c r="TH9" s="7"/>
      <c r="TI9" s="7"/>
      <c r="TJ9" s="7"/>
      <c r="TK9" s="7"/>
      <c r="TL9" s="7"/>
      <c r="TM9" s="7"/>
      <c r="TN9" s="7"/>
      <c r="TO9" s="7"/>
      <c r="TP9" s="7"/>
      <c r="TQ9" s="7"/>
      <c r="TR9" s="7"/>
      <c r="TS9" s="7"/>
      <c r="TT9" s="7"/>
      <c r="TU9" s="7"/>
      <c r="TV9" s="7"/>
      <c r="TW9" s="7"/>
      <c r="TX9" s="59"/>
      <c r="TY9" s="59"/>
      <c r="TZ9" s="8"/>
      <c r="UA9" s="46"/>
      <c r="UB9" s="7"/>
      <c r="UC9" s="7"/>
      <c r="UD9" s="7"/>
      <c r="UE9" s="7"/>
      <c r="UF9" s="7"/>
      <c r="UG9" s="7"/>
      <c r="UH9" s="7"/>
      <c r="UI9" s="7"/>
      <c r="UJ9" s="7"/>
      <c r="UK9" s="7"/>
      <c r="UL9" s="7"/>
      <c r="UM9" s="7"/>
      <c r="UN9" s="7"/>
      <c r="UO9" s="7"/>
      <c r="UP9" s="7"/>
      <c r="UQ9" s="7"/>
      <c r="UR9" s="7"/>
      <c r="US9" s="7"/>
      <c r="UT9" s="7"/>
      <c r="UU9" s="7"/>
      <c r="UV9" s="7"/>
      <c r="UW9" s="7"/>
      <c r="UX9" s="7"/>
      <c r="UY9" s="7"/>
      <c r="UZ9" s="7"/>
      <c r="VA9" s="7"/>
      <c r="VB9" s="7"/>
      <c r="VC9" s="7"/>
      <c r="VD9" s="7"/>
      <c r="VE9" s="7"/>
      <c r="VF9" s="7"/>
      <c r="VG9" s="7"/>
      <c r="VH9" s="7"/>
      <c r="VI9" s="7"/>
      <c r="VJ9" s="7"/>
      <c r="VK9" s="7"/>
      <c r="VL9" s="7"/>
      <c r="VM9" s="7"/>
      <c r="VN9" s="7"/>
      <c r="VO9" s="7"/>
      <c r="VP9" s="7"/>
      <c r="VQ9" s="59"/>
      <c r="VR9" s="59"/>
      <c r="VS9" s="59"/>
      <c r="VT9" s="8"/>
      <c r="VU9" s="46"/>
      <c r="VV9" s="7"/>
      <c r="VW9" s="7"/>
      <c r="VX9" s="7"/>
      <c r="VY9" s="7"/>
      <c r="VZ9" s="7"/>
      <c r="WA9" s="7"/>
      <c r="WB9" s="7"/>
      <c r="WC9" s="7"/>
      <c r="WD9" s="7"/>
      <c r="WE9" s="7"/>
      <c r="WF9" s="7"/>
      <c r="WG9" s="7"/>
      <c r="WH9" s="7"/>
      <c r="WI9" s="7"/>
      <c r="WJ9" s="7"/>
      <c r="WK9" s="7"/>
      <c r="WL9" s="7"/>
      <c r="WM9" s="7"/>
      <c r="WN9" s="7"/>
      <c r="WO9" s="7"/>
      <c r="WP9" s="7"/>
      <c r="WQ9" s="7"/>
      <c r="WR9" s="7"/>
      <c r="WS9" s="7"/>
      <c r="WT9" s="7"/>
      <c r="WU9" s="7"/>
      <c r="WV9" s="7"/>
      <c r="WW9" s="7"/>
      <c r="WX9" s="7"/>
      <c r="WY9" s="7"/>
      <c r="WZ9" s="7"/>
      <c r="XA9" s="7"/>
      <c r="XB9" s="7"/>
      <c r="XC9" s="7"/>
      <c r="XD9" s="7"/>
      <c r="XE9" s="7"/>
      <c r="XF9" s="7"/>
      <c r="XG9" s="7"/>
      <c r="XH9" s="7"/>
      <c r="XI9" s="7"/>
      <c r="XJ9" s="7"/>
      <c r="XK9" s="59"/>
      <c r="XL9" s="59"/>
      <c r="XM9" s="8"/>
      <c r="XN9" s="46"/>
      <c r="XO9" s="51">
        <f t="shared" ref="XO9:XO43" si="10">SUM(C9:D9,BN9:BU9,ES9:EZ9,HT9:HV9,JH9:JK9,LE9:LH9,MZ9:NC9,OS9:OV9,QL9:QO9,SE9:SH9,UB9:UE9,VV9:VY9)</f>
        <v>0</v>
      </c>
      <c r="XP9" s="179">
        <f t="shared" si="0"/>
        <v>0</v>
      </c>
      <c r="XQ9" s="51">
        <f t="shared" si="1"/>
        <v>40</v>
      </c>
      <c r="XR9" s="51">
        <f t="shared" si="2"/>
        <v>0</v>
      </c>
      <c r="XS9" s="51">
        <f t="shared" si="3"/>
        <v>25</v>
      </c>
      <c r="XT9" s="51">
        <f t="shared" si="4"/>
        <v>0</v>
      </c>
      <c r="XU9" s="51">
        <f t="shared" si="5"/>
        <v>0</v>
      </c>
      <c r="XV9" s="51">
        <f t="shared" si="6"/>
        <v>0</v>
      </c>
      <c r="XW9" s="51">
        <f t="shared" si="7"/>
        <v>0</v>
      </c>
      <c r="XX9" s="51">
        <f t="shared" si="8"/>
        <v>0</v>
      </c>
      <c r="XY9" s="51">
        <f t="shared" si="9"/>
        <v>65</v>
      </c>
    </row>
    <row r="10" spans="1:649" ht="14.25" customHeight="1">
      <c r="A10" s="294"/>
      <c r="B10" s="9" t="s">
        <v>18</v>
      </c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46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64"/>
      <c r="BI10" s="64"/>
      <c r="BJ10" s="64"/>
      <c r="BK10" s="64"/>
      <c r="BL10" s="11"/>
      <c r="BM10" s="46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64"/>
      <c r="EN10" s="64"/>
      <c r="EO10" s="64"/>
      <c r="EP10" s="64"/>
      <c r="EQ10" s="11"/>
      <c r="ER10" s="46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64"/>
      <c r="HN10" s="64"/>
      <c r="HO10" s="64"/>
      <c r="HP10" s="64"/>
      <c r="HQ10" s="64"/>
      <c r="HR10" s="11"/>
      <c r="HS10" s="46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10"/>
      <c r="JD10" s="10"/>
      <c r="JE10" s="64"/>
      <c r="JF10" s="11"/>
      <c r="JG10" s="46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/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/>
      <c r="KI10" s="10"/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64"/>
      <c r="LA10" s="64"/>
      <c r="LB10" s="64"/>
      <c r="LC10" s="11"/>
      <c r="LD10" s="46"/>
      <c r="LE10" s="10"/>
      <c r="LF10" s="10"/>
      <c r="LG10" s="10"/>
      <c r="LH10" s="10"/>
      <c r="LI10" s="10"/>
      <c r="LJ10" s="10"/>
      <c r="LK10" s="10"/>
      <c r="LL10" s="10"/>
      <c r="LM10" s="10"/>
      <c r="LN10" s="10"/>
      <c r="LO10" s="10"/>
      <c r="LP10" s="10"/>
      <c r="LQ10" s="10"/>
      <c r="LR10" s="10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10"/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10"/>
      <c r="MV10" s="64"/>
      <c r="MW10" s="64"/>
      <c r="MX10" s="11"/>
      <c r="MY10" s="46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64"/>
      <c r="OP10" s="64"/>
      <c r="OQ10" s="11"/>
      <c r="OR10" s="46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64"/>
      <c r="QI10" s="64"/>
      <c r="QJ10" s="11"/>
      <c r="QK10" s="46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10"/>
      <c r="RD10" s="10"/>
      <c r="RE10" s="10"/>
      <c r="RF10" s="10"/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/>
      <c r="RS10" s="10"/>
      <c r="RT10" s="10"/>
      <c r="RU10" s="10"/>
      <c r="RV10" s="10"/>
      <c r="RW10" s="10"/>
      <c r="RX10" s="10"/>
      <c r="RY10" s="10"/>
      <c r="RZ10" s="10"/>
      <c r="SA10" s="64"/>
      <c r="SB10" s="64"/>
      <c r="SC10" s="11"/>
      <c r="SD10" s="46"/>
      <c r="SE10" s="10"/>
      <c r="SF10" s="10"/>
      <c r="SG10" s="10"/>
      <c r="SH10" s="10"/>
      <c r="SI10" s="10"/>
      <c r="SJ10" s="10"/>
      <c r="SK10" s="10"/>
      <c r="SL10" s="10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64"/>
      <c r="TY10" s="64"/>
      <c r="TZ10" s="11"/>
      <c r="UA10" s="46"/>
      <c r="UB10" s="10"/>
      <c r="UC10" s="10"/>
      <c r="UD10" s="10"/>
      <c r="UE10" s="10"/>
      <c r="UF10" s="10"/>
      <c r="UG10" s="10"/>
      <c r="UH10" s="10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/>
      <c r="UX10" s="10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10"/>
      <c r="VL10" s="10"/>
      <c r="VM10" s="10"/>
      <c r="VN10" s="10"/>
      <c r="VO10" s="10"/>
      <c r="VP10" s="10"/>
      <c r="VQ10" s="64"/>
      <c r="VR10" s="64"/>
      <c r="VS10" s="64"/>
      <c r="VT10" s="11"/>
      <c r="VU10" s="46"/>
      <c r="VV10" s="10"/>
      <c r="VW10" s="10"/>
      <c r="VX10" s="10"/>
      <c r="VY10" s="10"/>
      <c r="VZ10" s="10"/>
      <c r="WA10" s="10"/>
      <c r="WB10" s="10"/>
      <c r="WC10" s="10"/>
      <c r="WD10" s="10"/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64"/>
      <c r="XL10" s="64"/>
      <c r="XM10" s="11"/>
      <c r="XN10" s="46"/>
      <c r="XO10" s="51">
        <f t="shared" si="10"/>
        <v>0</v>
      </c>
      <c r="XP10" s="179">
        <f t="shared" si="0"/>
        <v>0</v>
      </c>
      <c r="XQ10" s="51">
        <f t="shared" si="1"/>
        <v>0</v>
      </c>
      <c r="XR10" s="51">
        <f t="shared" si="2"/>
        <v>0</v>
      </c>
      <c r="XS10" s="51">
        <f t="shared" si="3"/>
        <v>0</v>
      </c>
      <c r="XT10" s="51">
        <f t="shared" si="4"/>
        <v>0</v>
      </c>
      <c r="XU10" s="51">
        <f t="shared" si="5"/>
        <v>0</v>
      </c>
      <c r="XV10" s="51">
        <f t="shared" si="6"/>
        <v>0</v>
      </c>
      <c r="XW10" s="51">
        <f t="shared" si="7"/>
        <v>0</v>
      </c>
      <c r="XX10" s="51">
        <f t="shared" si="8"/>
        <v>0</v>
      </c>
      <c r="XY10" s="51">
        <f t="shared" si="9"/>
        <v>0</v>
      </c>
    </row>
    <row r="11" spans="1:649" ht="20.25" customHeight="1">
      <c r="A11" s="294"/>
      <c r="B11" s="180" t="s">
        <v>19</v>
      </c>
      <c r="C11" s="10"/>
      <c r="D11" s="10"/>
      <c r="E11" s="10"/>
      <c r="F11" s="10"/>
      <c r="G11" s="10"/>
      <c r="H11" s="10"/>
      <c r="I11" s="10"/>
      <c r="J11" s="10"/>
      <c r="K11" s="10"/>
      <c r="L11" s="10">
        <v>12</v>
      </c>
      <c r="M11" s="10">
        <v>31</v>
      </c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>
        <v>7</v>
      </c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64"/>
      <c r="BI11" s="64"/>
      <c r="BJ11" s="64"/>
      <c r="BK11" s="64"/>
      <c r="BL11" s="11"/>
      <c r="BM11" s="46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64"/>
      <c r="EN11" s="64"/>
      <c r="EO11" s="64"/>
      <c r="EP11" s="64"/>
      <c r="EQ11" s="11"/>
      <c r="ER11" s="46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>
        <v>50</v>
      </c>
      <c r="FJ11" s="10">
        <v>23</v>
      </c>
      <c r="FK11" s="10"/>
      <c r="FL11" s="10">
        <v>22</v>
      </c>
      <c r="FM11" s="10"/>
      <c r="FN11" s="10"/>
      <c r="FO11" s="10"/>
      <c r="FP11" s="10"/>
      <c r="FQ11" s="10"/>
      <c r="FR11" s="10">
        <v>10</v>
      </c>
      <c r="FS11" s="10"/>
      <c r="FT11" s="10"/>
      <c r="FU11" s="10"/>
      <c r="FV11" s="10"/>
      <c r="FW11" s="10"/>
      <c r="FX11" s="10">
        <v>35</v>
      </c>
      <c r="FY11" s="10">
        <v>3</v>
      </c>
      <c r="FZ11" s="10">
        <v>11</v>
      </c>
      <c r="GA11" s="10">
        <v>20</v>
      </c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>
        <v>8</v>
      </c>
      <c r="HB11" s="10"/>
      <c r="HC11" s="10">
        <v>3</v>
      </c>
      <c r="HD11" s="10"/>
      <c r="HE11" s="10"/>
      <c r="HF11" s="10"/>
      <c r="HG11" s="10"/>
      <c r="HH11" s="10"/>
      <c r="HI11" s="10"/>
      <c r="HJ11" s="10"/>
      <c r="HK11" s="10"/>
      <c r="HL11" s="10"/>
      <c r="HM11" s="64"/>
      <c r="HN11" s="64"/>
      <c r="HO11" s="64"/>
      <c r="HP11" s="64"/>
      <c r="HQ11" s="64"/>
      <c r="HR11" s="11"/>
      <c r="HS11" s="46"/>
      <c r="HT11" s="10"/>
      <c r="HU11" s="10"/>
      <c r="HV11" s="10"/>
      <c r="HW11" s="10"/>
      <c r="HX11" s="10"/>
      <c r="HY11" s="10"/>
      <c r="HZ11" s="10">
        <v>24</v>
      </c>
      <c r="IA11" s="10">
        <v>60</v>
      </c>
      <c r="IB11" s="10"/>
      <c r="IC11" s="10">
        <v>20</v>
      </c>
      <c r="ID11" s="10"/>
      <c r="IE11" s="10"/>
      <c r="IF11" s="10"/>
      <c r="IG11" s="10"/>
      <c r="IH11" s="10">
        <v>10</v>
      </c>
      <c r="II11" s="10"/>
      <c r="IJ11" s="10">
        <v>23</v>
      </c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>
        <v>18</v>
      </c>
      <c r="IV11" s="10"/>
      <c r="IW11" s="10">
        <v>3</v>
      </c>
      <c r="IX11" s="10">
        <v>2</v>
      </c>
      <c r="IY11" s="10"/>
      <c r="IZ11" s="10"/>
      <c r="JA11" s="10"/>
      <c r="JB11" s="10"/>
      <c r="JC11" s="10"/>
      <c r="JD11" s="10"/>
      <c r="JE11" s="64"/>
      <c r="JF11" s="11"/>
      <c r="JG11" s="46"/>
      <c r="JH11" s="10"/>
      <c r="JI11" s="10"/>
      <c r="JJ11" s="10"/>
      <c r="JK11" s="10"/>
      <c r="JL11" s="10"/>
      <c r="JM11" s="10"/>
      <c r="JN11" s="10"/>
      <c r="JO11" s="10"/>
      <c r="JP11" s="10">
        <v>63</v>
      </c>
      <c r="JQ11" s="10">
        <v>45</v>
      </c>
      <c r="JR11" s="10"/>
      <c r="JS11" s="10"/>
      <c r="JT11" s="10">
        <v>13</v>
      </c>
      <c r="JU11" s="10"/>
      <c r="JV11" s="10"/>
      <c r="JW11" s="10"/>
      <c r="JX11" s="10"/>
      <c r="JY11" s="10"/>
      <c r="JZ11" s="10">
        <v>27</v>
      </c>
      <c r="KA11" s="10"/>
      <c r="KB11" s="10">
        <v>26</v>
      </c>
      <c r="KC11" s="10">
        <v>22</v>
      </c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>
        <v>18</v>
      </c>
      <c r="KO11" s="10"/>
      <c r="KP11" s="10"/>
      <c r="KQ11" s="10"/>
      <c r="KR11" s="10">
        <v>9</v>
      </c>
      <c r="KS11" s="10"/>
      <c r="KT11" s="10"/>
      <c r="KU11" s="10"/>
      <c r="KV11" s="10"/>
      <c r="KW11" s="10"/>
      <c r="KX11" s="10"/>
      <c r="KY11" s="10">
        <v>4</v>
      </c>
      <c r="KZ11" s="64">
        <v>5</v>
      </c>
      <c r="LA11" s="64"/>
      <c r="LB11" s="64"/>
      <c r="LC11" s="11"/>
      <c r="LD11" s="46"/>
      <c r="LE11" s="10"/>
      <c r="LF11" s="10"/>
      <c r="LG11" s="10"/>
      <c r="LH11" s="10"/>
      <c r="LI11" s="10"/>
      <c r="LJ11" s="10"/>
      <c r="LK11" s="10"/>
      <c r="LL11" s="10"/>
      <c r="LM11" s="10">
        <v>8</v>
      </c>
      <c r="LN11" s="10">
        <v>18</v>
      </c>
      <c r="LO11" s="10">
        <v>13</v>
      </c>
      <c r="LP11" s="10">
        <v>7</v>
      </c>
      <c r="LQ11" s="10"/>
      <c r="LR11" s="10">
        <v>4</v>
      </c>
      <c r="LS11" s="10"/>
      <c r="LT11" s="10"/>
      <c r="LU11" s="10"/>
      <c r="LV11" s="10"/>
      <c r="LW11" s="10"/>
      <c r="LX11" s="10">
        <v>13</v>
      </c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>
        <v>7</v>
      </c>
      <c r="MN11" s="10">
        <v>2</v>
      </c>
      <c r="MO11" s="10"/>
      <c r="MP11" s="10"/>
      <c r="MQ11" s="10"/>
      <c r="MR11" s="10"/>
      <c r="MS11" s="10"/>
      <c r="MT11" s="10"/>
      <c r="MU11" s="10">
        <v>3</v>
      </c>
      <c r="MV11" s="64">
        <v>6</v>
      </c>
      <c r="MW11" s="64"/>
      <c r="MX11" s="11"/>
      <c r="MY11" s="46"/>
      <c r="MZ11" s="10"/>
      <c r="NA11" s="10"/>
      <c r="NB11" s="10"/>
      <c r="NC11" s="10"/>
      <c r="ND11" s="10"/>
      <c r="NE11" s="10"/>
      <c r="NF11" s="10"/>
      <c r="NG11" s="10"/>
      <c r="NH11" s="10">
        <v>4</v>
      </c>
      <c r="NI11" s="10">
        <v>68</v>
      </c>
      <c r="NJ11" s="10"/>
      <c r="NK11" s="10">
        <v>96</v>
      </c>
      <c r="NL11" s="10"/>
      <c r="NM11" s="10"/>
      <c r="NN11" s="10"/>
      <c r="NO11" s="10"/>
      <c r="NP11" s="10"/>
      <c r="NQ11" s="10"/>
      <c r="NR11" s="10"/>
      <c r="NS11" s="10"/>
      <c r="NT11" s="10">
        <v>24</v>
      </c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>
        <v>3</v>
      </c>
      <c r="OG11" s="10">
        <v>3</v>
      </c>
      <c r="OH11" s="10"/>
      <c r="OI11" s="10">
        <v>19</v>
      </c>
      <c r="OJ11" s="10"/>
      <c r="OK11" s="10"/>
      <c r="OL11" s="10"/>
      <c r="OM11" s="10"/>
      <c r="ON11" s="10">
        <v>38</v>
      </c>
      <c r="OO11" s="64"/>
      <c r="OP11" s="64"/>
      <c r="OQ11" s="11"/>
      <c r="OR11" s="46"/>
      <c r="OS11" s="10"/>
      <c r="OT11" s="10"/>
      <c r="OU11" s="10"/>
      <c r="OV11" s="10"/>
      <c r="OW11" s="10"/>
      <c r="OX11" s="10"/>
      <c r="OY11" s="10"/>
      <c r="OZ11" s="10"/>
      <c r="PA11" s="10"/>
      <c r="PB11" s="10">
        <v>11</v>
      </c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/>
      <c r="PY11" s="10"/>
      <c r="PZ11" s="10">
        <v>7</v>
      </c>
      <c r="QA11" s="10"/>
      <c r="QB11" s="10"/>
      <c r="QC11" s="10"/>
      <c r="QD11" s="10"/>
      <c r="QE11" s="10"/>
      <c r="QF11" s="10"/>
      <c r="QG11" s="10"/>
      <c r="QH11" s="64"/>
      <c r="QI11" s="64"/>
      <c r="QJ11" s="11"/>
      <c r="QK11" s="46"/>
      <c r="QL11" s="10"/>
      <c r="QM11" s="10"/>
      <c r="QN11" s="10"/>
      <c r="QO11" s="10"/>
      <c r="QP11" s="10"/>
      <c r="QQ11" s="10"/>
      <c r="QR11" s="10"/>
      <c r="QS11" s="10"/>
      <c r="QT11" s="10">
        <v>18</v>
      </c>
      <c r="QU11" s="10">
        <v>11</v>
      </c>
      <c r="QV11" s="10"/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>
        <v>7</v>
      </c>
      <c r="RS11" s="10"/>
      <c r="RT11" s="10"/>
      <c r="RU11" s="10"/>
      <c r="RV11" s="10"/>
      <c r="RW11" s="10"/>
      <c r="RX11" s="10"/>
      <c r="RY11" s="10"/>
      <c r="RZ11" s="10"/>
      <c r="SA11" s="64"/>
      <c r="SB11" s="64"/>
      <c r="SC11" s="11"/>
      <c r="SD11" s="46"/>
      <c r="SE11" s="10"/>
      <c r="SF11" s="10"/>
      <c r="SG11" s="10"/>
      <c r="SH11" s="10"/>
      <c r="SI11" s="10"/>
      <c r="SJ11" s="10"/>
      <c r="SK11" s="10"/>
      <c r="SL11" s="10"/>
      <c r="SM11" s="10">
        <v>2</v>
      </c>
      <c r="SN11" s="10"/>
      <c r="SO11" s="10"/>
      <c r="SP11" s="10">
        <v>18</v>
      </c>
      <c r="SQ11" s="10"/>
      <c r="SR11" s="10"/>
      <c r="SS11" s="10"/>
      <c r="ST11" s="10"/>
      <c r="SU11" s="10"/>
      <c r="SV11" s="10"/>
      <c r="SW11" s="10"/>
      <c r="SX11" s="10"/>
      <c r="SY11" s="10">
        <v>8</v>
      </c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>
        <v>6</v>
      </c>
      <c r="TQ11" s="10"/>
      <c r="TR11" s="10"/>
      <c r="TS11" s="10"/>
      <c r="TT11" s="10"/>
      <c r="TU11" s="10"/>
      <c r="TV11" s="10"/>
      <c r="TW11" s="10">
        <v>120</v>
      </c>
      <c r="TX11" s="64"/>
      <c r="TY11" s="64"/>
      <c r="TZ11" s="11"/>
      <c r="UA11" s="46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/>
      <c r="VH11" s="10"/>
      <c r="VI11" s="10">
        <v>6</v>
      </c>
      <c r="VJ11" s="10"/>
      <c r="VK11" s="10"/>
      <c r="VL11" s="10"/>
      <c r="VM11" s="10"/>
      <c r="VN11" s="10"/>
      <c r="VO11" s="10"/>
      <c r="VP11" s="10"/>
      <c r="VQ11" s="64"/>
      <c r="VR11" s="64"/>
      <c r="VS11" s="64"/>
      <c r="VT11" s="11">
        <v>3</v>
      </c>
      <c r="VU11" s="46"/>
      <c r="VV11" s="10"/>
      <c r="VW11" s="10"/>
      <c r="VX11" s="10"/>
      <c r="VY11" s="10"/>
      <c r="VZ11" s="10"/>
      <c r="WA11" s="10"/>
      <c r="WB11" s="10"/>
      <c r="WC11" s="10"/>
      <c r="WD11" s="10">
        <v>19</v>
      </c>
      <c r="WE11" s="10">
        <v>43</v>
      </c>
      <c r="WF11" s="10">
        <v>37</v>
      </c>
      <c r="WG11" s="10"/>
      <c r="WH11" s="10"/>
      <c r="WI11" s="10"/>
      <c r="WJ11" s="10"/>
      <c r="WK11" s="10"/>
      <c r="WL11" s="10">
        <v>30</v>
      </c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>
        <v>6</v>
      </c>
      <c r="XC11" s="10"/>
      <c r="XD11" s="10"/>
      <c r="XE11" s="10"/>
      <c r="XF11" s="10"/>
      <c r="XG11" s="10"/>
      <c r="XH11" s="10"/>
      <c r="XI11" s="10"/>
      <c r="XJ11" s="10"/>
      <c r="XK11" s="64"/>
      <c r="XL11" s="64"/>
      <c r="XM11" s="11"/>
      <c r="XN11" s="46"/>
      <c r="XO11" s="51">
        <f t="shared" si="10"/>
        <v>0</v>
      </c>
      <c r="XP11" s="179">
        <f t="shared" si="0"/>
        <v>0</v>
      </c>
      <c r="XQ11" s="51">
        <f t="shared" si="1"/>
        <v>720</v>
      </c>
      <c r="XR11" s="51">
        <f t="shared" si="2"/>
        <v>30</v>
      </c>
      <c r="XS11" s="51">
        <f t="shared" si="3"/>
        <v>228</v>
      </c>
      <c r="XT11" s="51">
        <f t="shared" si="4"/>
        <v>24</v>
      </c>
      <c r="XU11" s="51">
        <f t="shared" si="5"/>
        <v>0</v>
      </c>
      <c r="XV11" s="51">
        <f t="shared" si="6"/>
        <v>36</v>
      </c>
      <c r="XW11" s="51">
        <f t="shared" si="7"/>
        <v>98</v>
      </c>
      <c r="XX11" s="51">
        <f t="shared" si="8"/>
        <v>0</v>
      </c>
      <c r="XY11" s="51">
        <f t="shared" si="9"/>
        <v>179</v>
      </c>
    </row>
    <row r="12" spans="1:649" ht="14.25" customHeight="1">
      <c r="A12" s="294"/>
      <c r="B12" s="12" t="s">
        <v>20</v>
      </c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65"/>
      <c r="BI12" s="65"/>
      <c r="BJ12" s="65"/>
      <c r="BK12" s="65"/>
      <c r="BL12" s="14"/>
      <c r="BM12" s="46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65"/>
      <c r="EN12" s="65"/>
      <c r="EO12" s="65"/>
      <c r="EP12" s="65"/>
      <c r="EQ12" s="14"/>
      <c r="ER12" s="46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65"/>
      <c r="HN12" s="65"/>
      <c r="HO12" s="65"/>
      <c r="HP12" s="65"/>
      <c r="HQ12" s="65"/>
      <c r="HR12" s="14"/>
      <c r="HS12" s="46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65"/>
      <c r="JF12" s="14"/>
      <c r="JG12" s="46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65"/>
      <c r="LA12" s="65"/>
      <c r="LB12" s="65"/>
      <c r="LC12" s="14"/>
      <c r="LD12" s="46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65"/>
      <c r="MW12" s="65"/>
      <c r="MX12" s="14"/>
      <c r="MY12" s="46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65"/>
      <c r="OP12" s="65"/>
      <c r="OQ12" s="14"/>
      <c r="OR12" s="46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65"/>
      <c r="QI12" s="65"/>
      <c r="QJ12" s="14"/>
      <c r="QK12" s="46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65"/>
      <c r="SB12" s="65"/>
      <c r="SC12" s="14"/>
      <c r="SD12" s="46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65"/>
      <c r="TY12" s="65"/>
      <c r="TZ12" s="14"/>
      <c r="UA12" s="46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65"/>
      <c r="VR12" s="65"/>
      <c r="VS12" s="65"/>
      <c r="VT12" s="14"/>
      <c r="VU12" s="46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65"/>
      <c r="XL12" s="65"/>
      <c r="XM12" s="14"/>
      <c r="XN12" s="46"/>
      <c r="XO12" s="51">
        <f t="shared" si="10"/>
        <v>0</v>
      </c>
      <c r="XP12" s="179">
        <f t="shared" si="0"/>
        <v>0</v>
      </c>
      <c r="XQ12" s="51">
        <f t="shared" si="1"/>
        <v>0</v>
      </c>
      <c r="XR12" s="51">
        <f t="shared" si="2"/>
        <v>0</v>
      </c>
      <c r="XS12" s="51">
        <f t="shared" si="3"/>
        <v>0</v>
      </c>
      <c r="XT12" s="51">
        <f t="shared" si="4"/>
        <v>0</v>
      </c>
      <c r="XU12" s="51">
        <f t="shared" si="5"/>
        <v>0</v>
      </c>
      <c r="XV12" s="51">
        <f t="shared" si="6"/>
        <v>0</v>
      </c>
      <c r="XW12" s="51">
        <f t="shared" si="7"/>
        <v>0</v>
      </c>
      <c r="XX12" s="51">
        <f t="shared" si="8"/>
        <v>0</v>
      </c>
      <c r="XY12" s="51">
        <f t="shared" si="9"/>
        <v>0</v>
      </c>
    </row>
    <row r="13" spans="1:649" ht="14.25" customHeight="1">
      <c r="A13" s="294"/>
      <c r="B13" s="12" t="s">
        <v>21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65"/>
      <c r="BI13" s="65"/>
      <c r="BJ13" s="65"/>
      <c r="BK13" s="65"/>
      <c r="BL13" s="14"/>
      <c r="BM13" s="46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65"/>
      <c r="EN13" s="65"/>
      <c r="EO13" s="65"/>
      <c r="EP13" s="65"/>
      <c r="EQ13" s="14"/>
      <c r="ER13" s="46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65"/>
      <c r="HN13" s="65"/>
      <c r="HO13" s="65"/>
      <c r="HP13" s="65"/>
      <c r="HQ13" s="65"/>
      <c r="HR13" s="14"/>
      <c r="HS13" s="46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65"/>
      <c r="JF13" s="14"/>
      <c r="JG13" s="46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65"/>
      <c r="LA13" s="65"/>
      <c r="LB13" s="65"/>
      <c r="LC13" s="14"/>
      <c r="LD13" s="46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65"/>
      <c r="MW13" s="65"/>
      <c r="MX13" s="14"/>
      <c r="MY13" s="46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65"/>
      <c r="OP13" s="65"/>
      <c r="OQ13" s="14"/>
      <c r="OR13" s="46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65"/>
      <c r="QI13" s="65"/>
      <c r="QJ13" s="14"/>
      <c r="QK13" s="46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65"/>
      <c r="SB13" s="65"/>
      <c r="SC13" s="14"/>
      <c r="SD13" s="46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65"/>
      <c r="TY13" s="65"/>
      <c r="TZ13" s="14"/>
      <c r="UA13" s="46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65"/>
      <c r="VR13" s="65"/>
      <c r="VS13" s="65"/>
      <c r="VT13" s="14"/>
      <c r="VU13" s="46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65"/>
      <c r="XL13" s="65"/>
      <c r="XM13" s="14"/>
      <c r="XN13" s="46"/>
      <c r="XO13" s="51">
        <f t="shared" si="10"/>
        <v>0</v>
      </c>
      <c r="XP13" s="179">
        <f t="shared" si="0"/>
        <v>0</v>
      </c>
      <c r="XQ13" s="51">
        <f t="shared" si="1"/>
        <v>0</v>
      </c>
      <c r="XR13" s="51">
        <f t="shared" si="2"/>
        <v>0</v>
      </c>
      <c r="XS13" s="51">
        <f t="shared" si="3"/>
        <v>0</v>
      </c>
      <c r="XT13" s="51">
        <f t="shared" si="4"/>
        <v>0</v>
      </c>
      <c r="XU13" s="51">
        <f t="shared" si="5"/>
        <v>0</v>
      </c>
      <c r="XV13" s="51">
        <f t="shared" si="6"/>
        <v>0</v>
      </c>
      <c r="XW13" s="51">
        <f t="shared" si="7"/>
        <v>0</v>
      </c>
      <c r="XX13" s="51">
        <f t="shared" si="8"/>
        <v>0</v>
      </c>
      <c r="XY13" s="51">
        <f t="shared" si="9"/>
        <v>0</v>
      </c>
    </row>
    <row r="14" spans="1:649" ht="14.25" customHeight="1">
      <c r="A14" s="292"/>
      <c r="B14" s="181" t="s">
        <v>22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67"/>
      <c r="BI14" s="67"/>
      <c r="BJ14" s="67"/>
      <c r="BK14" s="67"/>
      <c r="BL14" s="17"/>
      <c r="BM14" s="4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67"/>
      <c r="EN14" s="67"/>
      <c r="EO14" s="67"/>
      <c r="EP14" s="67"/>
      <c r="EQ14" s="17"/>
      <c r="ER14" s="4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67"/>
      <c r="HN14" s="67"/>
      <c r="HO14" s="67"/>
      <c r="HP14" s="67"/>
      <c r="HQ14" s="67"/>
      <c r="HR14" s="17"/>
      <c r="HS14" s="4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  <c r="IW14" s="16"/>
      <c r="IX14" s="16"/>
      <c r="IY14" s="16"/>
      <c r="IZ14" s="16"/>
      <c r="JA14" s="16"/>
      <c r="JB14" s="16"/>
      <c r="JC14" s="16"/>
      <c r="JD14" s="16"/>
      <c r="JE14" s="67"/>
      <c r="JF14" s="17"/>
      <c r="JG14" s="46"/>
      <c r="JH14" s="16"/>
      <c r="JI14" s="16"/>
      <c r="JJ14" s="16"/>
      <c r="JK14" s="16"/>
      <c r="JL14" s="16"/>
      <c r="JM14" s="16"/>
      <c r="JN14" s="16"/>
      <c r="JO14" s="16"/>
      <c r="JP14" s="16"/>
      <c r="JQ14" s="16"/>
      <c r="JR14" s="16"/>
      <c r="JS14" s="16"/>
      <c r="JT14" s="16"/>
      <c r="JU14" s="16"/>
      <c r="JV14" s="16"/>
      <c r="JW14" s="16"/>
      <c r="JX14" s="16"/>
      <c r="JY14" s="16"/>
      <c r="JZ14" s="16"/>
      <c r="KA14" s="16"/>
      <c r="KB14" s="16"/>
      <c r="KC14" s="16"/>
      <c r="KD14" s="16"/>
      <c r="KE14" s="16"/>
      <c r="KF14" s="16"/>
      <c r="KG14" s="16"/>
      <c r="KH14" s="16"/>
      <c r="KI14" s="16"/>
      <c r="KJ14" s="16"/>
      <c r="KK14" s="16"/>
      <c r="KL14" s="16"/>
      <c r="KM14" s="16"/>
      <c r="KN14" s="16"/>
      <c r="KO14" s="16"/>
      <c r="KP14" s="16"/>
      <c r="KQ14" s="16"/>
      <c r="KR14" s="16"/>
      <c r="KS14" s="16"/>
      <c r="KT14" s="16"/>
      <c r="KU14" s="16"/>
      <c r="KV14" s="16"/>
      <c r="KW14" s="16"/>
      <c r="KX14" s="16"/>
      <c r="KY14" s="16"/>
      <c r="KZ14" s="67"/>
      <c r="LA14" s="67"/>
      <c r="LB14" s="67"/>
      <c r="LC14" s="17"/>
      <c r="LD14" s="46"/>
      <c r="LE14" s="16"/>
      <c r="LF14" s="16"/>
      <c r="LG14" s="16"/>
      <c r="LH14" s="16"/>
      <c r="LI14" s="16"/>
      <c r="LJ14" s="16"/>
      <c r="LK14" s="16"/>
      <c r="LL14" s="16"/>
      <c r="LM14" s="16"/>
      <c r="LN14" s="16"/>
      <c r="LO14" s="16"/>
      <c r="LP14" s="16"/>
      <c r="LQ14" s="16"/>
      <c r="LR14" s="16"/>
      <c r="LS14" s="16"/>
      <c r="LT14" s="16"/>
      <c r="LU14" s="16"/>
      <c r="LV14" s="16"/>
      <c r="LW14" s="16"/>
      <c r="LX14" s="16"/>
      <c r="LY14" s="16"/>
      <c r="LZ14" s="16"/>
      <c r="MA14" s="16"/>
      <c r="MB14" s="16"/>
      <c r="MC14" s="16"/>
      <c r="MD14" s="16"/>
      <c r="ME14" s="16"/>
      <c r="MF14" s="16"/>
      <c r="MG14" s="16"/>
      <c r="MH14" s="16"/>
      <c r="MI14" s="16"/>
      <c r="MJ14" s="16"/>
      <c r="MK14" s="16"/>
      <c r="ML14" s="16"/>
      <c r="MM14" s="16"/>
      <c r="MN14" s="16"/>
      <c r="MO14" s="16"/>
      <c r="MP14" s="16"/>
      <c r="MQ14" s="16"/>
      <c r="MR14" s="16"/>
      <c r="MS14" s="16"/>
      <c r="MT14" s="16"/>
      <c r="MU14" s="16"/>
      <c r="MV14" s="67"/>
      <c r="MW14" s="67"/>
      <c r="MX14" s="17"/>
      <c r="MY14" s="46"/>
      <c r="MZ14" s="16"/>
      <c r="NA14" s="16"/>
      <c r="NB14" s="16"/>
      <c r="NC14" s="16"/>
      <c r="ND14" s="16"/>
      <c r="NE14" s="16"/>
      <c r="NF14" s="16"/>
      <c r="NG14" s="16"/>
      <c r="NH14" s="16"/>
      <c r="NI14" s="16"/>
      <c r="NJ14" s="16"/>
      <c r="NK14" s="16"/>
      <c r="NL14" s="16"/>
      <c r="NM14" s="16"/>
      <c r="NN14" s="16"/>
      <c r="NO14" s="16"/>
      <c r="NP14" s="16"/>
      <c r="NQ14" s="16"/>
      <c r="NR14" s="16"/>
      <c r="NS14" s="16"/>
      <c r="NT14" s="16"/>
      <c r="NU14" s="16"/>
      <c r="NV14" s="16"/>
      <c r="NW14" s="16"/>
      <c r="NX14" s="16"/>
      <c r="NY14" s="16"/>
      <c r="NZ14" s="16"/>
      <c r="OA14" s="16"/>
      <c r="OB14" s="16"/>
      <c r="OC14" s="16"/>
      <c r="OD14" s="16"/>
      <c r="OE14" s="16"/>
      <c r="OF14" s="16"/>
      <c r="OG14" s="16"/>
      <c r="OH14" s="16"/>
      <c r="OI14" s="16"/>
      <c r="OJ14" s="16"/>
      <c r="OK14" s="16"/>
      <c r="OL14" s="16"/>
      <c r="OM14" s="16"/>
      <c r="ON14" s="16"/>
      <c r="OO14" s="67"/>
      <c r="OP14" s="67"/>
      <c r="OQ14" s="17"/>
      <c r="OR14" s="46"/>
      <c r="OS14" s="16"/>
      <c r="OT14" s="16"/>
      <c r="OU14" s="16"/>
      <c r="OV14" s="16"/>
      <c r="OW14" s="16"/>
      <c r="OX14" s="16"/>
      <c r="OY14" s="16"/>
      <c r="OZ14" s="16"/>
      <c r="PA14" s="16"/>
      <c r="PB14" s="16"/>
      <c r="PC14" s="16"/>
      <c r="PD14" s="16"/>
      <c r="PE14" s="16"/>
      <c r="PF14" s="16"/>
      <c r="PG14" s="16"/>
      <c r="PH14" s="16"/>
      <c r="PI14" s="16"/>
      <c r="PJ14" s="16"/>
      <c r="PK14" s="16"/>
      <c r="PL14" s="16"/>
      <c r="PM14" s="16"/>
      <c r="PN14" s="16"/>
      <c r="PO14" s="16"/>
      <c r="PP14" s="16"/>
      <c r="PQ14" s="16"/>
      <c r="PR14" s="16"/>
      <c r="PS14" s="16"/>
      <c r="PT14" s="16"/>
      <c r="PU14" s="16"/>
      <c r="PV14" s="16"/>
      <c r="PW14" s="16"/>
      <c r="PX14" s="16"/>
      <c r="PY14" s="16"/>
      <c r="PZ14" s="16"/>
      <c r="QA14" s="16"/>
      <c r="QB14" s="16"/>
      <c r="QC14" s="16"/>
      <c r="QD14" s="16"/>
      <c r="QE14" s="16"/>
      <c r="QF14" s="16"/>
      <c r="QG14" s="16"/>
      <c r="QH14" s="67"/>
      <c r="QI14" s="67"/>
      <c r="QJ14" s="17"/>
      <c r="QK14" s="46"/>
      <c r="QL14" s="16"/>
      <c r="QM14" s="16"/>
      <c r="QN14" s="16"/>
      <c r="QO14" s="16"/>
      <c r="QP14" s="16"/>
      <c r="QQ14" s="16"/>
      <c r="QR14" s="16"/>
      <c r="QS14" s="16"/>
      <c r="QT14" s="16"/>
      <c r="QU14" s="16"/>
      <c r="QV14" s="16"/>
      <c r="QW14" s="16"/>
      <c r="QX14" s="16"/>
      <c r="QY14" s="16"/>
      <c r="QZ14" s="16"/>
      <c r="RA14" s="16"/>
      <c r="RB14" s="16"/>
      <c r="RC14" s="16"/>
      <c r="RD14" s="16"/>
      <c r="RE14" s="16"/>
      <c r="RF14" s="16"/>
      <c r="RG14" s="16"/>
      <c r="RH14" s="16"/>
      <c r="RI14" s="16"/>
      <c r="RJ14" s="16"/>
      <c r="RK14" s="16"/>
      <c r="RL14" s="16"/>
      <c r="RM14" s="16"/>
      <c r="RN14" s="16"/>
      <c r="RO14" s="16"/>
      <c r="RP14" s="16"/>
      <c r="RQ14" s="16"/>
      <c r="RR14" s="16"/>
      <c r="RS14" s="16"/>
      <c r="RT14" s="16"/>
      <c r="RU14" s="16"/>
      <c r="RV14" s="16"/>
      <c r="RW14" s="16"/>
      <c r="RX14" s="16"/>
      <c r="RY14" s="16"/>
      <c r="RZ14" s="16"/>
      <c r="SA14" s="67"/>
      <c r="SB14" s="67"/>
      <c r="SC14" s="17"/>
      <c r="SD14" s="46"/>
      <c r="SE14" s="16"/>
      <c r="SF14" s="16"/>
      <c r="SG14" s="16"/>
      <c r="SH14" s="16"/>
      <c r="SI14" s="16"/>
      <c r="SJ14" s="16"/>
      <c r="SK14" s="16"/>
      <c r="SL14" s="16"/>
      <c r="SM14" s="16"/>
      <c r="SN14" s="16"/>
      <c r="SO14" s="16"/>
      <c r="SP14" s="16"/>
      <c r="SQ14" s="16"/>
      <c r="SR14" s="16"/>
      <c r="SS14" s="16"/>
      <c r="ST14" s="16"/>
      <c r="SU14" s="16"/>
      <c r="SV14" s="16"/>
      <c r="SW14" s="16"/>
      <c r="SX14" s="16"/>
      <c r="SY14" s="16"/>
      <c r="SZ14" s="16"/>
      <c r="TA14" s="16"/>
      <c r="TB14" s="16"/>
      <c r="TC14" s="16"/>
      <c r="TD14" s="16"/>
      <c r="TE14" s="16"/>
      <c r="TF14" s="16"/>
      <c r="TG14" s="16"/>
      <c r="TH14" s="16"/>
      <c r="TI14" s="16"/>
      <c r="TJ14" s="16"/>
      <c r="TK14" s="16"/>
      <c r="TL14" s="16"/>
      <c r="TM14" s="16"/>
      <c r="TN14" s="16"/>
      <c r="TO14" s="16"/>
      <c r="TP14" s="16"/>
      <c r="TQ14" s="16"/>
      <c r="TR14" s="16"/>
      <c r="TS14" s="16"/>
      <c r="TT14" s="16"/>
      <c r="TU14" s="16"/>
      <c r="TV14" s="16"/>
      <c r="TW14" s="16"/>
      <c r="TX14" s="67"/>
      <c r="TY14" s="67"/>
      <c r="TZ14" s="17"/>
      <c r="UA14" s="46"/>
      <c r="UB14" s="16"/>
      <c r="UC14" s="16"/>
      <c r="UD14" s="16"/>
      <c r="UE14" s="16"/>
      <c r="UF14" s="16"/>
      <c r="UG14" s="16"/>
      <c r="UH14" s="16"/>
      <c r="UI14" s="16"/>
      <c r="UJ14" s="16"/>
      <c r="UK14" s="16"/>
      <c r="UL14" s="16"/>
      <c r="UM14" s="16"/>
      <c r="UN14" s="16"/>
      <c r="UO14" s="16"/>
      <c r="UP14" s="16"/>
      <c r="UQ14" s="16"/>
      <c r="UR14" s="16"/>
      <c r="US14" s="16"/>
      <c r="UT14" s="16"/>
      <c r="UU14" s="16"/>
      <c r="UV14" s="16"/>
      <c r="UW14" s="16"/>
      <c r="UX14" s="16"/>
      <c r="UY14" s="16"/>
      <c r="UZ14" s="16"/>
      <c r="VA14" s="16"/>
      <c r="VB14" s="16"/>
      <c r="VC14" s="16"/>
      <c r="VD14" s="16"/>
      <c r="VE14" s="16"/>
      <c r="VF14" s="16"/>
      <c r="VG14" s="16"/>
      <c r="VH14" s="16"/>
      <c r="VI14" s="16"/>
      <c r="VJ14" s="16"/>
      <c r="VK14" s="16"/>
      <c r="VL14" s="16"/>
      <c r="VM14" s="16"/>
      <c r="VN14" s="16"/>
      <c r="VO14" s="16"/>
      <c r="VP14" s="16"/>
      <c r="VQ14" s="67"/>
      <c r="VR14" s="67"/>
      <c r="VS14" s="67"/>
      <c r="VT14" s="17"/>
      <c r="VU14" s="46"/>
      <c r="VV14" s="16"/>
      <c r="VW14" s="16"/>
      <c r="VX14" s="16"/>
      <c r="VY14" s="16"/>
      <c r="VZ14" s="16"/>
      <c r="WA14" s="16"/>
      <c r="WB14" s="16"/>
      <c r="WC14" s="16"/>
      <c r="WD14" s="16"/>
      <c r="WE14" s="16"/>
      <c r="WF14" s="16"/>
      <c r="WG14" s="16"/>
      <c r="WH14" s="16"/>
      <c r="WI14" s="16"/>
      <c r="WJ14" s="16"/>
      <c r="WK14" s="16"/>
      <c r="WL14" s="16"/>
      <c r="WM14" s="16"/>
      <c r="WN14" s="16"/>
      <c r="WO14" s="16"/>
      <c r="WP14" s="16"/>
      <c r="WQ14" s="16"/>
      <c r="WR14" s="16"/>
      <c r="WS14" s="16"/>
      <c r="WT14" s="16"/>
      <c r="WU14" s="16"/>
      <c r="WV14" s="16"/>
      <c r="WW14" s="16"/>
      <c r="WX14" s="16"/>
      <c r="WY14" s="16"/>
      <c r="WZ14" s="16"/>
      <c r="XA14" s="16"/>
      <c r="XB14" s="16"/>
      <c r="XC14" s="16"/>
      <c r="XD14" s="16"/>
      <c r="XE14" s="16"/>
      <c r="XF14" s="16"/>
      <c r="XG14" s="16"/>
      <c r="XH14" s="16"/>
      <c r="XI14" s="16"/>
      <c r="XJ14" s="16"/>
      <c r="XK14" s="67"/>
      <c r="XL14" s="67"/>
      <c r="XM14" s="17"/>
      <c r="XN14" s="46"/>
      <c r="XO14" s="51">
        <f t="shared" si="10"/>
        <v>0</v>
      </c>
      <c r="XP14" s="179">
        <f t="shared" si="0"/>
        <v>0</v>
      </c>
      <c r="XQ14" s="51">
        <f t="shared" si="1"/>
        <v>0</v>
      </c>
      <c r="XR14" s="51">
        <f t="shared" si="2"/>
        <v>0</v>
      </c>
      <c r="XS14" s="51">
        <f t="shared" si="3"/>
        <v>0</v>
      </c>
      <c r="XT14" s="51">
        <f t="shared" si="4"/>
        <v>0</v>
      </c>
      <c r="XU14" s="51">
        <f t="shared" si="5"/>
        <v>0</v>
      </c>
      <c r="XV14" s="51">
        <f t="shared" si="6"/>
        <v>0</v>
      </c>
      <c r="XW14" s="51">
        <f t="shared" si="7"/>
        <v>0</v>
      </c>
      <c r="XX14" s="51">
        <f t="shared" si="8"/>
        <v>0</v>
      </c>
      <c r="XY14" s="51">
        <f t="shared" si="9"/>
        <v>0</v>
      </c>
    </row>
    <row r="15" spans="1:649" ht="18" customHeight="1">
      <c r="A15" s="291" t="s">
        <v>23</v>
      </c>
      <c r="B15" s="6" t="s">
        <v>117</v>
      </c>
      <c r="C15" s="7"/>
      <c r="D15" s="7"/>
      <c r="E15" s="7"/>
      <c r="F15" s="7"/>
      <c r="G15" s="7"/>
      <c r="H15" s="7"/>
      <c r="I15" s="7"/>
      <c r="J15" s="7"/>
      <c r="K15" s="7">
        <v>5</v>
      </c>
      <c r="L15" s="7">
        <v>5</v>
      </c>
      <c r="M15" s="7">
        <v>7</v>
      </c>
      <c r="N15" s="7"/>
      <c r="O15" s="7"/>
      <c r="P15" s="7"/>
      <c r="Q15" s="7"/>
      <c r="R15" s="7"/>
      <c r="S15" s="7"/>
      <c r="T15" s="7"/>
      <c r="U15" s="7"/>
      <c r="V15" s="7"/>
      <c r="W15" s="7">
        <v>5</v>
      </c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>
        <v>20</v>
      </c>
      <c r="AV15" s="7">
        <v>3</v>
      </c>
      <c r="AW15" s="7">
        <v>8</v>
      </c>
      <c r="AX15" s="7"/>
      <c r="AY15" s="7"/>
      <c r="AZ15" s="7"/>
      <c r="BA15" s="7"/>
      <c r="BB15" s="7"/>
      <c r="BC15" s="7"/>
      <c r="BD15" s="7"/>
      <c r="BE15" s="7"/>
      <c r="BF15" s="7"/>
      <c r="BG15" s="7">
        <v>10</v>
      </c>
      <c r="BH15" s="59"/>
      <c r="BI15" s="59"/>
      <c r="BJ15" s="59"/>
      <c r="BK15" s="59"/>
      <c r="BL15" s="8"/>
      <c r="BM15" s="46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>
        <v>35</v>
      </c>
      <c r="CG15" s="7"/>
      <c r="CH15" s="7"/>
      <c r="CI15" s="7">
        <v>25</v>
      </c>
      <c r="CJ15" s="7">
        <v>100</v>
      </c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>
        <v>20</v>
      </c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>
        <v>8</v>
      </c>
      <c r="EA15" s="7">
        <v>16</v>
      </c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>
        <v>17</v>
      </c>
      <c r="EM15" s="59"/>
      <c r="EN15" s="59"/>
      <c r="EO15" s="59"/>
      <c r="EP15" s="59"/>
      <c r="EQ15" s="8"/>
      <c r="ER15" s="46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>
        <v>13</v>
      </c>
      <c r="FI15" s="7"/>
      <c r="FJ15" s="7">
        <v>31</v>
      </c>
      <c r="FK15" s="7"/>
      <c r="FL15" s="7">
        <v>15</v>
      </c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>
        <v>4</v>
      </c>
      <c r="FX15" s="7"/>
      <c r="FY15" s="7"/>
      <c r="FZ15" s="7">
        <v>10</v>
      </c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>
        <v>2</v>
      </c>
      <c r="HA15" s="7"/>
      <c r="HB15" s="7">
        <v>5</v>
      </c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59">
        <v>34</v>
      </c>
      <c r="HN15" s="59"/>
      <c r="HO15" s="59"/>
      <c r="HP15" s="59"/>
      <c r="HQ15" s="59"/>
      <c r="HR15" s="8"/>
      <c r="HS15" s="46"/>
      <c r="HT15" s="7"/>
      <c r="HU15" s="7"/>
      <c r="HV15" s="7"/>
      <c r="HW15" s="7"/>
      <c r="HX15" s="7"/>
      <c r="HY15" s="7"/>
      <c r="HZ15" s="7">
        <v>23</v>
      </c>
      <c r="IA15" s="7">
        <v>10</v>
      </c>
      <c r="IB15" s="7"/>
      <c r="IC15" s="7"/>
      <c r="ID15" s="7"/>
      <c r="IE15" s="7"/>
      <c r="IF15" s="7"/>
      <c r="IG15" s="7"/>
      <c r="IH15" s="7">
        <v>15</v>
      </c>
      <c r="II15" s="7"/>
      <c r="IJ15" s="7">
        <v>20</v>
      </c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59"/>
      <c r="JF15" s="8"/>
      <c r="JG15" s="46"/>
      <c r="JH15" s="7"/>
      <c r="JI15" s="7"/>
      <c r="JJ15" s="7"/>
      <c r="JK15" s="7"/>
      <c r="JL15" s="7"/>
      <c r="JM15" s="7"/>
      <c r="JN15" s="7"/>
      <c r="JO15" s="7"/>
      <c r="JP15" s="7">
        <v>18</v>
      </c>
      <c r="JQ15" s="7">
        <v>12</v>
      </c>
      <c r="JR15" s="7"/>
      <c r="JS15" s="7"/>
      <c r="JT15" s="7"/>
      <c r="JU15" s="7"/>
      <c r="JV15" s="7"/>
      <c r="JW15" s="7"/>
      <c r="JX15" s="7"/>
      <c r="JY15" s="7"/>
      <c r="JZ15" s="7">
        <v>23</v>
      </c>
      <c r="KA15" s="7"/>
      <c r="KB15" s="7"/>
      <c r="KC15" s="7">
        <v>12</v>
      </c>
      <c r="KD15" s="7"/>
      <c r="KE15" s="7"/>
      <c r="KF15" s="7">
        <v>13</v>
      </c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59"/>
      <c r="LA15" s="59"/>
      <c r="LB15" s="59"/>
      <c r="LC15" s="8">
        <v>5</v>
      </c>
      <c r="LD15" s="46"/>
      <c r="LE15" s="7"/>
      <c r="LF15" s="7"/>
      <c r="LG15" s="7"/>
      <c r="LH15" s="7"/>
      <c r="LI15" s="7"/>
      <c r="LJ15" s="7"/>
      <c r="LK15" s="7"/>
      <c r="LL15" s="7"/>
      <c r="LM15" s="7">
        <v>9</v>
      </c>
      <c r="LN15" s="7"/>
      <c r="LO15" s="7">
        <v>3</v>
      </c>
      <c r="LP15" s="7"/>
      <c r="LQ15" s="7">
        <v>2</v>
      </c>
      <c r="LR15" s="7">
        <v>4</v>
      </c>
      <c r="LS15" s="7"/>
      <c r="LT15" s="7"/>
      <c r="LU15" s="7"/>
      <c r="LV15" s="7"/>
      <c r="LW15" s="7"/>
      <c r="LX15" s="7"/>
      <c r="LY15" s="7"/>
      <c r="LZ15" s="7"/>
      <c r="MA15" s="7"/>
      <c r="MB15" s="7"/>
      <c r="MC15" s="7"/>
      <c r="MD15" s="7"/>
      <c r="ME15" s="7"/>
      <c r="MF15" s="7"/>
      <c r="MG15" s="7"/>
      <c r="MH15" s="7"/>
      <c r="MI15" s="7"/>
      <c r="MJ15" s="7"/>
      <c r="MK15" s="7"/>
      <c r="ML15" s="7"/>
      <c r="MM15" s="7"/>
      <c r="MN15" s="7"/>
      <c r="MO15" s="7"/>
      <c r="MP15" s="7"/>
      <c r="MQ15" s="7"/>
      <c r="MR15" s="7"/>
      <c r="MS15" s="7"/>
      <c r="MT15" s="7"/>
      <c r="MU15" s="7"/>
      <c r="MV15" s="59"/>
      <c r="MW15" s="59"/>
      <c r="MX15" s="8"/>
      <c r="MY15" s="46"/>
      <c r="MZ15" s="7"/>
      <c r="NA15" s="7"/>
      <c r="NB15" s="7"/>
      <c r="NC15" s="7"/>
      <c r="ND15" s="7"/>
      <c r="NE15" s="7"/>
      <c r="NF15" s="7"/>
      <c r="NG15" s="7"/>
      <c r="NH15" s="7">
        <v>5</v>
      </c>
      <c r="NI15" s="7">
        <v>12</v>
      </c>
      <c r="NJ15" s="7"/>
      <c r="NK15" s="7"/>
      <c r="NL15" s="7"/>
      <c r="NM15" s="7"/>
      <c r="NN15" s="7"/>
      <c r="NO15" s="7"/>
      <c r="NP15" s="7"/>
      <c r="NQ15" s="7">
        <v>20</v>
      </c>
      <c r="NR15" s="7"/>
      <c r="NS15" s="7"/>
      <c r="NT15" s="7"/>
      <c r="NU15" s="7"/>
      <c r="NV15" s="7"/>
      <c r="NW15" s="7"/>
      <c r="NX15" s="7"/>
      <c r="NY15" s="7"/>
      <c r="NZ15" s="7"/>
      <c r="OA15" s="7"/>
      <c r="OB15" s="7"/>
      <c r="OC15" s="7"/>
      <c r="OD15" s="7"/>
      <c r="OE15" s="7"/>
      <c r="OF15" s="7"/>
      <c r="OG15" s="7"/>
      <c r="OH15" s="7"/>
      <c r="OI15" s="7"/>
      <c r="OJ15" s="7"/>
      <c r="OK15" s="7"/>
      <c r="OL15" s="7"/>
      <c r="OM15" s="7"/>
      <c r="ON15" s="7"/>
      <c r="OO15" s="59"/>
      <c r="OP15" s="59"/>
      <c r="OQ15" s="8"/>
      <c r="OR15" s="46"/>
      <c r="OS15" s="7"/>
      <c r="OT15" s="7"/>
      <c r="OU15" s="7"/>
      <c r="OV15" s="7"/>
      <c r="OW15" s="7"/>
      <c r="OX15" s="7"/>
      <c r="OY15" s="7"/>
      <c r="OZ15" s="7"/>
      <c r="PA15" s="7">
        <v>12</v>
      </c>
      <c r="PB15" s="7"/>
      <c r="PC15" s="7">
        <v>8</v>
      </c>
      <c r="PD15" s="7"/>
      <c r="PE15" s="7"/>
      <c r="PF15" s="7"/>
      <c r="PG15" s="7"/>
      <c r="PH15" s="7"/>
      <c r="PI15" s="7"/>
      <c r="PJ15" s="7"/>
      <c r="PK15" s="7"/>
      <c r="PL15" s="7"/>
      <c r="PM15" s="7"/>
      <c r="PN15" s="7"/>
      <c r="PO15" s="7"/>
      <c r="PP15" s="7"/>
      <c r="PQ15" s="7"/>
      <c r="PR15" s="7"/>
      <c r="PS15" s="7"/>
      <c r="PT15" s="7"/>
      <c r="PU15" s="7"/>
      <c r="PV15" s="7"/>
      <c r="PW15" s="7"/>
      <c r="PX15" s="7"/>
      <c r="PY15" s="7"/>
      <c r="PZ15" s="7"/>
      <c r="QA15" s="7"/>
      <c r="QB15" s="7"/>
      <c r="QC15" s="7"/>
      <c r="QD15" s="7"/>
      <c r="QE15" s="7"/>
      <c r="QF15" s="7"/>
      <c r="QG15" s="7"/>
      <c r="QH15" s="59">
        <v>10</v>
      </c>
      <c r="QI15" s="59"/>
      <c r="QJ15" s="8"/>
      <c r="QK15" s="46"/>
      <c r="QL15" s="7"/>
      <c r="QM15" s="7"/>
      <c r="QN15" s="7"/>
      <c r="QO15" s="7"/>
      <c r="QP15" s="7"/>
      <c r="QQ15" s="7"/>
      <c r="QR15" s="7"/>
      <c r="QS15" s="7"/>
      <c r="QT15" s="7">
        <v>11</v>
      </c>
      <c r="QU15" s="7">
        <v>7</v>
      </c>
      <c r="QV15" s="7"/>
      <c r="QW15" s="7"/>
      <c r="QX15" s="7"/>
      <c r="QY15" s="7"/>
      <c r="QZ15" s="7"/>
      <c r="RA15" s="7"/>
      <c r="RB15" s="7"/>
      <c r="RC15" s="7">
        <v>15</v>
      </c>
      <c r="RD15" s="7"/>
      <c r="RE15" s="7"/>
      <c r="RF15" s="7"/>
      <c r="RG15" s="7"/>
      <c r="RH15" s="7"/>
      <c r="RI15" s="7"/>
      <c r="RJ15" s="7"/>
      <c r="RK15" s="7"/>
      <c r="RL15" s="7"/>
      <c r="RM15" s="7"/>
      <c r="RN15" s="7"/>
      <c r="RO15" s="7"/>
      <c r="RP15" s="7"/>
      <c r="RQ15" s="7"/>
      <c r="RR15" s="7">
        <v>4</v>
      </c>
      <c r="RS15" s="7"/>
      <c r="RT15" s="7"/>
      <c r="RU15" s="7"/>
      <c r="RV15" s="7"/>
      <c r="RW15" s="7"/>
      <c r="RX15" s="7"/>
      <c r="RY15" s="7"/>
      <c r="RZ15" s="7">
        <v>22</v>
      </c>
      <c r="SA15" s="59"/>
      <c r="SB15" s="59"/>
      <c r="SC15" s="8"/>
      <c r="SD15" s="46"/>
      <c r="SE15" s="7"/>
      <c r="SF15" s="7"/>
      <c r="SG15" s="7"/>
      <c r="SH15" s="7"/>
      <c r="SI15" s="7"/>
      <c r="SJ15" s="7"/>
      <c r="SK15" s="7"/>
      <c r="SL15" s="7"/>
      <c r="SM15" s="7">
        <v>4</v>
      </c>
      <c r="SN15" s="7"/>
      <c r="SO15" s="7">
        <v>7</v>
      </c>
      <c r="SP15" s="7"/>
      <c r="SQ15" s="7"/>
      <c r="SR15" s="7"/>
      <c r="SS15" s="7"/>
      <c r="ST15" s="7"/>
      <c r="SU15" s="7"/>
      <c r="SV15" s="7"/>
      <c r="SW15" s="7"/>
      <c r="SX15" s="7"/>
      <c r="SY15" s="7"/>
      <c r="SZ15" s="7"/>
      <c r="TA15" s="7"/>
      <c r="TB15" s="7"/>
      <c r="TC15" s="7"/>
      <c r="TD15" s="7"/>
      <c r="TE15" s="7"/>
      <c r="TF15" s="7"/>
      <c r="TG15" s="7"/>
      <c r="TH15" s="7"/>
      <c r="TI15" s="7"/>
      <c r="TJ15" s="7"/>
      <c r="TK15" s="7"/>
      <c r="TL15" s="7"/>
      <c r="TM15" s="7"/>
      <c r="TN15" s="7"/>
      <c r="TO15" s="7">
        <v>3</v>
      </c>
      <c r="TP15" s="7"/>
      <c r="TQ15" s="7"/>
      <c r="TR15" s="7"/>
      <c r="TS15" s="7"/>
      <c r="TT15" s="7"/>
      <c r="TU15" s="7"/>
      <c r="TV15" s="7"/>
      <c r="TW15" s="7"/>
      <c r="TX15" s="59"/>
      <c r="TY15" s="59"/>
      <c r="TZ15" s="8"/>
      <c r="UA15" s="46"/>
      <c r="UB15" s="7"/>
      <c r="UC15" s="7"/>
      <c r="UD15" s="7"/>
      <c r="UE15" s="7"/>
      <c r="UF15" s="7"/>
      <c r="UG15" s="7"/>
      <c r="UH15" s="7"/>
      <c r="UI15" s="7"/>
      <c r="UJ15" s="7">
        <v>26</v>
      </c>
      <c r="UK15" s="7"/>
      <c r="UL15" s="7"/>
      <c r="UM15" s="7"/>
      <c r="UN15" s="7"/>
      <c r="UO15" s="7"/>
      <c r="UP15" s="7"/>
      <c r="UQ15" s="7"/>
      <c r="UR15" s="7"/>
      <c r="US15" s="7"/>
      <c r="UT15" s="7"/>
      <c r="UU15" s="7"/>
      <c r="UV15" s="7"/>
      <c r="UW15" s="7"/>
      <c r="UX15" s="7"/>
      <c r="UY15" s="7"/>
      <c r="UZ15" s="7"/>
      <c r="VA15" s="7"/>
      <c r="VB15" s="7"/>
      <c r="VC15" s="7"/>
      <c r="VD15" s="7"/>
      <c r="VE15" s="7"/>
      <c r="VF15" s="7"/>
      <c r="VG15" s="7"/>
      <c r="VH15" s="7"/>
      <c r="VI15" s="7"/>
      <c r="VJ15" s="7"/>
      <c r="VK15" s="7"/>
      <c r="VL15" s="7"/>
      <c r="VM15" s="7"/>
      <c r="VN15" s="7"/>
      <c r="VO15" s="7"/>
      <c r="VP15" s="7"/>
      <c r="VQ15" s="59"/>
      <c r="VR15" s="59">
        <v>4</v>
      </c>
      <c r="VS15" s="59"/>
      <c r="VT15" s="8"/>
      <c r="VU15" s="46"/>
      <c r="VV15" s="7"/>
      <c r="VW15" s="7"/>
      <c r="VX15" s="7"/>
      <c r="VY15" s="7"/>
      <c r="VZ15" s="7"/>
      <c r="WA15" s="7"/>
      <c r="WB15" s="7"/>
      <c r="WC15" s="7"/>
      <c r="WD15" s="7">
        <v>17</v>
      </c>
      <c r="WE15" s="7">
        <v>10</v>
      </c>
      <c r="WF15" s="7">
        <v>15</v>
      </c>
      <c r="WG15" s="7"/>
      <c r="WH15" s="7"/>
      <c r="WI15" s="7"/>
      <c r="WJ15" s="7"/>
      <c r="WK15" s="7"/>
      <c r="WL15" s="7">
        <v>9</v>
      </c>
      <c r="WM15" s="7">
        <v>6</v>
      </c>
      <c r="WN15" s="7">
        <v>22</v>
      </c>
      <c r="WO15" s="7"/>
      <c r="WP15" s="7">
        <v>3</v>
      </c>
      <c r="WQ15" s="7"/>
      <c r="WR15" s="7"/>
      <c r="WS15" s="7"/>
      <c r="WT15" s="7"/>
      <c r="WU15" s="7"/>
      <c r="WV15" s="7"/>
      <c r="WW15" s="7"/>
      <c r="WX15" s="7"/>
      <c r="WY15" s="7">
        <v>18</v>
      </c>
      <c r="WZ15" s="7"/>
      <c r="XA15" s="7"/>
      <c r="XB15" s="7">
        <v>8</v>
      </c>
      <c r="XC15" s="7">
        <v>7</v>
      </c>
      <c r="XD15" s="7"/>
      <c r="XE15" s="7"/>
      <c r="XF15" s="7"/>
      <c r="XG15" s="7"/>
      <c r="XH15" s="7"/>
      <c r="XI15" s="7"/>
      <c r="XJ15" s="7"/>
      <c r="XK15" s="59"/>
      <c r="XL15" s="59"/>
      <c r="XM15" s="8"/>
      <c r="XN15" s="46"/>
      <c r="XO15" s="51">
        <f t="shared" si="10"/>
        <v>0</v>
      </c>
      <c r="XP15" s="179">
        <f t="shared" si="0"/>
        <v>0</v>
      </c>
      <c r="XQ15" s="51">
        <f t="shared" si="1"/>
        <v>451</v>
      </c>
      <c r="XR15" s="51">
        <f t="shared" si="2"/>
        <v>0</v>
      </c>
      <c r="XS15" s="51">
        <f t="shared" si="3"/>
        <v>181</v>
      </c>
      <c r="XT15" s="51">
        <f t="shared" si="4"/>
        <v>16</v>
      </c>
      <c r="XU15" s="51">
        <f t="shared" si="5"/>
        <v>0</v>
      </c>
      <c r="XV15" s="51">
        <f t="shared" si="6"/>
        <v>18</v>
      </c>
      <c r="XW15" s="51">
        <f t="shared" si="7"/>
        <v>84</v>
      </c>
      <c r="XX15" s="51">
        <f t="shared" si="8"/>
        <v>0</v>
      </c>
      <c r="XY15" s="51">
        <f t="shared" si="9"/>
        <v>102</v>
      </c>
    </row>
    <row r="16" spans="1:649" ht="14.25" customHeight="1">
      <c r="A16" s="294"/>
      <c r="B16" s="9" t="s">
        <v>25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64"/>
      <c r="BI16" s="64"/>
      <c r="BJ16" s="64"/>
      <c r="BK16" s="64"/>
      <c r="BL16" s="11"/>
      <c r="BM16" s="46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>
        <v>72</v>
      </c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64"/>
      <c r="EN16" s="64"/>
      <c r="EO16" s="64"/>
      <c r="EP16" s="64"/>
      <c r="EQ16" s="11"/>
      <c r="ER16" s="46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64"/>
      <c r="HN16" s="64"/>
      <c r="HO16" s="64"/>
      <c r="HP16" s="64"/>
      <c r="HQ16" s="64"/>
      <c r="HR16" s="11"/>
      <c r="HS16" s="46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64"/>
      <c r="JF16" s="11"/>
      <c r="JG16" s="46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64"/>
      <c r="LA16" s="64"/>
      <c r="LB16" s="64"/>
      <c r="LC16" s="11"/>
      <c r="LD16" s="46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/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64"/>
      <c r="MW16" s="64"/>
      <c r="MX16" s="11"/>
      <c r="MY16" s="46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64"/>
      <c r="OP16" s="64"/>
      <c r="OQ16" s="11"/>
      <c r="OR16" s="46"/>
      <c r="OS16" s="10"/>
      <c r="OT16" s="10"/>
      <c r="OU16" s="10"/>
      <c r="OV16" s="10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64"/>
      <c r="QI16" s="64"/>
      <c r="QJ16" s="11"/>
      <c r="QK16" s="46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64"/>
      <c r="SB16" s="64"/>
      <c r="SC16" s="11"/>
      <c r="SD16" s="46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64"/>
      <c r="TY16" s="64"/>
      <c r="TZ16" s="11"/>
      <c r="UA16" s="46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10"/>
      <c r="VL16" s="10"/>
      <c r="VM16" s="10"/>
      <c r="VN16" s="10"/>
      <c r="VO16" s="10"/>
      <c r="VP16" s="10"/>
      <c r="VQ16" s="64"/>
      <c r="VR16" s="64"/>
      <c r="VS16" s="64"/>
      <c r="VT16" s="11"/>
      <c r="VU16" s="46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10"/>
      <c r="WR16" s="10"/>
      <c r="WS16" s="10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64"/>
      <c r="XL16" s="64"/>
      <c r="XM16" s="11"/>
      <c r="XN16" s="46"/>
      <c r="XO16" s="51">
        <f t="shared" si="10"/>
        <v>0</v>
      </c>
      <c r="XP16" s="179">
        <f t="shared" si="0"/>
        <v>0</v>
      </c>
      <c r="XQ16" s="51">
        <f t="shared" si="1"/>
        <v>72</v>
      </c>
      <c r="XR16" s="51">
        <f t="shared" si="2"/>
        <v>0</v>
      </c>
      <c r="XS16" s="51">
        <f t="shared" si="3"/>
        <v>0</v>
      </c>
      <c r="XT16" s="51">
        <f t="shared" si="4"/>
        <v>0</v>
      </c>
      <c r="XU16" s="51">
        <f t="shared" si="5"/>
        <v>0</v>
      </c>
      <c r="XV16" s="51">
        <f t="shared" si="6"/>
        <v>0</v>
      </c>
      <c r="XW16" s="51">
        <f t="shared" si="7"/>
        <v>0</v>
      </c>
      <c r="XX16" s="51">
        <f t="shared" si="8"/>
        <v>0</v>
      </c>
      <c r="XY16" s="51">
        <f t="shared" si="9"/>
        <v>0</v>
      </c>
    </row>
    <row r="17" spans="1:649" ht="14.25" customHeight="1">
      <c r="A17" s="292"/>
      <c r="B17" s="182" t="s">
        <v>26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67"/>
      <c r="BI17" s="67"/>
      <c r="BJ17" s="67"/>
      <c r="BK17" s="67"/>
      <c r="BL17" s="17"/>
      <c r="BM17" s="4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>
        <v>19</v>
      </c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67"/>
      <c r="EN17" s="67"/>
      <c r="EO17" s="67"/>
      <c r="EP17" s="67"/>
      <c r="EQ17" s="17"/>
      <c r="ER17" s="4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>
        <v>11</v>
      </c>
      <c r="HM17" s="67"/>
      <c r="HN17" s="67"/>
      <c r="HO17" s="67"/>
      <c r="HP17" s="67"/>
      <c r="HQ17" s="67"/>
      <c r="HR17" s="17"/>
      <c r="HS17" s="46"/>
      <c r="HT17" s="16"/>
      <c r="HU17" s="16"/>
      <c r="HV17" s="16"/>
      <c r="HW17" s="16"/>
      <c r="HX17" s="16"/>
      <c r="HY17" s="16"/>
      <c r="HZ17" s="16">
        <v>3</v>
      </c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>
        <v>2</v>
      </c>
      <c r="IV17" s="16"/>
      <c r="IW17" s="16">
        <v>2</v>
      </c>
      <c r="IX17" s="16">
        <v>2</v>
      </c>
      <c r="IY17" s="16"/>
      <c r="IZ17" s="16"/>
      <c r="JA17" s="16"/>
      <c r="JB17" s="16"/>
      <c r="JC17" s="16"/>
      <c r="JD17" s="16"/>
      <c r="JE17" s="67"/>
      <c r="JF17" s="17"/>
      <c r="JG17" s="46"/>
      <c r="JH17" s="16"/>
      <c r="JI17" s="16"/>
      <c r="JJ17" s="16"/>
      <c r="JK17" s="16"/>
      <c r="JL17" s="16"/>
      <c r="JM17" s="16"/>
      <c r="JN17" s="16"/>
      <c r="JO17" s="16"/>
      <c r="JP17" s="16">
        <v>3</v>
      </c>
      <c r="JQ17" s="16"/>
      <c r="JR17" s="16"/>
      <c r="JS17" s="16"/>
      <c r="JT17" s="16">
        <v>5</v>
      </c>
      <c r="JU17" s="16"/>
      <c r="JV17" s="16"/>
      <c r="JW17" s="16"/>
      <c r="JX17" s="16"/>
      <c r="JY17" s="16">
        <v>2</v>
      </c>
      <c r="JZ17" s="16">
        <v>8</v>
      </c>
      <c r="KA17" s="16"/>
      <c r="KB17" s="16"/>
      <c r="KC17" s="16"/>
      <c r="KD17" s="16"/>
      <c r="KE17" s="16"/>
      <c r="KF17" s="16"/>
      <c r="KG17" s="16"/>
      <c r="KH17" s="16"/>
      <c r="KI17" s="16"/>
      <c r="KJ17" s="16"/>
      <c r="KK17" s="16"/>
      <c r="KL17" s="16"/>
      <c r="KM17" s="16"/>
      <c r="KN17" s="16"/>
      <c r="KO17" s="16"/>
      <c r="KP17" s="16"/>
      <c r="KQ17" s="16"/>
      <c r="KR17" s="16"/>
      <c r="KS17" s="16"/>
      <c r="KT17" s="16"/>
      <c r="KU17" s="16"/>
      <c r="KV17" s="16"/>
      <c r="KW17" s="16"/>
      <c r="KX17" s="16"/>
      <c r="KY17" s="16"/>
      <c r="KZ17" s="67"/>
      <c r="LA17" s="67"/>
      <c r="LB17" s="67"/>
      <c r="LC17" s="17"/>
      <c r="LD17" s="46"/>
      <c r="LE17" s="16"/>
      <c r="LF17" s="16"/>
      <c r="LG17" s="16"/>
      <c r="LH17" s="16"/>
      <c r="LI17" s="16"/>
      <c r="LJ17" s="16"/>
      <c r="LK17" s="16"/>
      <c r="LL17" s="16"/>
      <c r="LM17" s="16"/>
      <c r="LN17" s="16"/>
      <c r="LO17" s="16">
        <v>1</v>
      </c>
      <c r="LP17" s="16"/>
      <c r="LQ17" s="16"/>
      <c r="LR17" s="16">
        <v>2</v>
      </c>
      <c r="LS17" s="16"/>
      <c r="LT17" s="16"/>
      <c r="LU17" s="16"/>
      <c r="LV17" s="16"/>
      <c r="LW17" s="16"/>
      <c r="LX17" s="16"/>
      <c r="LY17" s="16"/>
      <c r="LZ17" s="16"/>
      <c r="MA17" s="16"/>
      <c r="MB17" s="16"/>
      <c r="MC17" s="16"/>
      <c r="MD17" s="16"/>
      <c r="ME17" s="16"/>
      <c r="MF17" s="16"/>
      <c r="MG17" s="16"/>
      <c r="MH17" s="16"/>
      <c r="MI17" s="16"/>
      <c r="MJ17" s="16"/>
      <c r="MK17" s="16"/>
      <c r="ML17" s="16"/>
      <c r="MM17" s="16">
        <v>5</v>
      </c>
      <c r="MN17" s="16"/>
      <c r="MO17" s="16"/>
      <c r="MP17" s="16"/>
      <c r="MQ17" s="16"/>
      <c r="MR17" s="16"/>
      <c r="MS17" s="16"/>
      <c r="MT17" s="16"/>
      <c r="MU17" s="16"/>
      <c r="MV17" s="67"/>
      <c r="MW17" s="67"/>
      <c r="MX17" s="17"/>
      <c r="MY17" s="46"/>
      <c r="MZ17" s="16"/>
      <c r="NA17" s="16"/>
      <c r="NB17" s="16"/>
      <c r="NC17" s="16"/>
      <c r="ND17" s="16"/>
      <c r="NE17" s="16"/>
      <c r="NF17" s="16"/>
      <c r="NG17" s="16"/>
      <c r="NH17" s="16"/>
      <c r="NI17" s="16"/>
      <c r="NJ17" s="16"/>
      <c r="NK17" s="16"/>
      <c r="NL17" s="16"/>
      <c r="NM17" s="16"/>
      <c r="NN17" s="16"/>
      <c r="NO17" s="16"/>
      <c r="NP17" s="16"/>
      <c r="NQ17" s="16"/>
      <c r="NR17" s="16"/>
      <c r="NS17" s="16"/>
      <c r="NT17" s="16"/>
      <c r="NU17" s="16"/>
      <c r="NV17" s="16"/>
      <c r="NW17" s="16"/>
      <c r="NX17" s="16"/>
      <c r="NY17" s="16"/>
      <c r="NZ17" s="16"/>
      <c r="OA17" s="16"/>
      <c r="OB17" s="16"/>
      <c r="OC17" s="16"/>
      <c r="OD17" s="16"/>
      <c r="OE17" s="16"/>
      <c r="OF17" s="16"/>
      <c r="OG17" s="16"/>
      <c r="OH17" s="16"/>
      <c r="OI17" s="16"/>
      <c r="OJ17" s="16"/>
      <c r="OK17" s="16"/>
      <c r="OL17" s="16"/>
      <c r="OM17" s="16"/>
      <c r="ON17" s="16"/>
      <c r="OO17" s="67"/>
      <c r="OP17" s="67"/>
      <c r="OQ17" s="17"/>
      <c r="OR17" s="46"/>
      <c r="OS17" s="16"/>
      <c r="OT17" s="16"/>
      <c r="OU17" s="16"/>
      <c r="OV17" s="16"/>
      <c r="OW17" s="16"/>
      <c r="OX17" s="16"/>
      <c r="OY17" s="16"/>
      <c r="OZ17" s="16"/>
      <c r="PA17" s="16">
        <v>4</v>
      </c>
      <c r="PB17" s="16"/>
      <c r="PC17" s="16"/>
      <c r="PD17" s="16"/>
      <c r="PE17" s="16"/>
      <c r="PF17" s="16"/>
      <c r="PG17" s="16"/>
      <c r="PH17" s="16"/>
      <c r="PI17" s="16"/>
      <c r="PJ17" s="16"/>
      <c r="PK17" s="16"/>
      <c r="PL17" s="16"/>
      <c r="PM17" s="16"/>
      <c r="PN17" s="16"/>
      <c r="PO17" s="16"/>
      <c r="PP17" s="16"/>
      <c r="PQ17" s="16"/>
      <c r="PR17" s="16"/>
      <c r="PS17" s="16"/>
      <c r="PT17" s="16"/>
      <c r="PU17" s="16"/>
      <c r="PV17" s="16"/>
      <c r="PW17" s="16"/>
      <c r="PX17" s="16"/>
      <c r="PY17" s="16">
        <v>3</v>
      </c>
      <c r="PZ17" s="16"/>
      <c r="QA17" s="16"/>
      <c r="QB17" s="16"/>
      <c r="QC17" s="16"/>
      <c r="QD17" s="16"/>
      <c r="QE17" s="16"/>
      <c r="QF17" s="16"/>
      <c r="QG17" s="16"/>
      <c r="QH17" s="67"/>
      <c r="QI17" s="67"/>
      <c r="QJ17" s="17"/>
      <c r="QK17" s="46"/>
      <c r="QL17" s="16"/>
      <c r="QM17" s="16"/>
      <c r="QN17" s="16"/>
      <c r="QO17" s="16"/>
      <c r="QP17" s="16"/>
      <c r="QQ17" s="16"/>
      <c r="QR17" s="16"/>
      <c r="QS17" s="16"/>
      <c r="QT17" s="16">
        <v>6</v>
      </c>
      <c r="QU17" s="16"/>
      <c r="QV17" s="16"/>
      <c r="QW17" s="16"/>
      <c r="QX17" s="16"/>
      <c r="QY17" s="16"/>
      <c r="QZ17" s="16"/>
      <c r="RA17" s="16"/>
      <c r="RB17" s="16"/>
      <c r="RC17" s="16"/>
      <c r="RD17" s="16"/>
      <c r="RE17" s="16"/>
      <c r="RF17" s="16"/>
      <c r="RG17" s="16"/>
      <c r="RH17" s="16"/>
      <c r="RI17" s="16"/>
      <c r="RJ17" s="16"/>
      <c r="RK17" s="16"/>
      <c r="RL17" s="16"/>
      <c r="RM17" s="16"/>
      <c r="RN17" s="16"/>
      <c r="RO17" s="16"/>
      <c r="RP17" s="16"/>
      <c r="RQ17" s="16"/>
      <c r="RR17" s="16">
        <v>3</v>
      </c>
      <c r="RS17" s="16"/>
      <c r="RT17" s="16"/>
      <c r="RU17" s="16"/>
      <c r="RV17" s="16"/>
      <c r="RW17" s="16"/>
      <c r="RX17" s="16"/>
      <c r="RY17" s="16"/>
      <c r="RZ17" s="16"/>
      <c r="SA17" s="67"/>
      <c r="SB17" s="67"/>
      <c r="SC17" s="17"/>
      <c r="SD17" s="46"/>
      <c r="SE17" s="16"/>
      <c r="SF17" s="16"/>
      <c r="SG17" s="16"/>
      <c r="SH17" s="16"/>
      <c r="SI17" s="16"/>
      <c r="SJ17" s="16"/>
      <c r="SK17" s="16"/>
      <c r="SL17" s="16"/>
      <c r="SM17" s="16">
        <v>7</v>
      </c>
      <c r="SN17" s="16"/>
      <c r="SO17" s="16"/>
      <c r="SP17" s="16"/>
      <c r="SQ17" s="16"/>
      <c r="SR17" s="16"/>
      <c r="SS17" s="16"/>
      <c r="ST17" s="16"/>
      <c r="SU17" s="16"/>
      <c r="SV17" s="16"/>
      <c r="SW17" s="16"/>
      <c r="SX17" s="16"/>
      <c r="SY17" s="16"/>
      <c r="SZ17" s="16"/>
      <c r="TA17" s="16"/>
      <c r="TB17" s="16"/>
      <c r="TC17" s="16"/>
      <c r="TD17" s="16"/>
      <c r="TE17" s="16"/>
      <c r="TF17" s="16"/>
      <c r="TG17" s="16"/>
      <c r="TH17" s="16"/>
      <c r="TI17" s="16"/>
      <c r="TJ17" s="16"/>
      <c r="TK17" s="16"/>
      <c r="TL17" s="16"/>
      <c r="TM17" s="16"/>
      <c r="TN17" s="16"/>
      <c r="TO17" s="16"/>
      <c r="TP17" s="16"/>
      <c r="TQ17" s="16"/>
      <c r="TR17" s="16"/>
      <c r="TS17" s="16"/>
      <c r="TT17" s="16"/>
      <c r="TU17" s="16"/>
      <c r="TV17" s="16"/>
      <c r="TW17" s="16"/>
      <c r="TX17" s="67"/>
      <c r="TY17" s="67"/>
      <c r="TZ17" s="17"/>
      <c r="UA17" s="46"/>
      <c r="UB17" s="16"/>
      <c r="UC17" s="16"/>
      <c r="UD17" s="16"/>
      <c r="UE17" s="16"/>
      <c r="UF17" s="16"/>
      <c r="UG17" s="16"/>
      <c r="UH17" s="16"/>
      <c r="UI17" s="16"/>
      <c r="UJ17" s="16"/>
      <c r="UK17" s="16"/>
      <c r="UL17" s="16"/>
      <c r="UM17" s="16"/>
      <c r="UN17" s="16"/>
      <c r="UO17" s="16"/>
      <c r="UP17" s="16"/>
      <c r="UQ17" s="16"/>
      <c r="UR17" s="16"/>
      <c r="US17" s="16"/>
      <c r="UT17" s="16"/>
      <c r="UU17" s="16"/>
      <c r="UV17" s="16"/>
      <c r="UW17" s="16"/>
      <c r="UX17" s="16"/>
      <c r="UY17" s="16"/>
      <c r="UZ17" s="16"/>
      <c r="VA17" s="16"/>
      <c r="VB17" s="16"/>
      <c r="VC17" s="16"/>
      <c r="VD17" s="16"/>
      <c r="VE17" s="16"/>
      <c r="VF17" s="16"/>
      <c r="VG17" s="16"/>
      <c r="VH17" s="16"/>
      <c r="VI17" s="16">
        <v>8</v>
      </c>
      <c r="VJ17" s="16"/>
      <c r="VK17" s="16"/>
      <c r="VL17" s="16"/>
      <c r="VM17" s="16"/>
      <c r="VN17" s="16"/>
      <c r="VO17" s="16"/>
      <c r="VP17" s="16"/>
      <c r="VQ17" s="67"/>
      <c r="VR17" s="67"/>
      <c r="VS17" s="67"/>
      <c r="VT17" s="17"/>
      <c r="VU17" s="46"/>
      <c r="VV17" s="16"/>
      <c r="VW17" s="16"/>
      <c r="VX17" s="16"/>
      <c r="VY17" s="16"/>
      <c r="VZ17" s="16"/>
      <c r="WA17" s="16"/>
      <c r="WB17" s="16"/>
      <c r="WC17" s="16"/>
      <c r="WD17" s="16"/>
      <c r="WE17" s="16"/>
      <c r="WF17" s="16"/>
      <c r="WG17" s="16"/>
      <c r="WH17" s="16"/>
      <c r="WI17" s="16"/>
      <c r="WJ17" s="16"/>
      <c r="WK17" s="16"/>
      <c r="WL17" s="16"/>
      <c r="WM17" s="16"/>
      <c r="WN17" s="16"/>
      <c r="WO17" s="16"/>
      <c r="WP17" s="16"/>
      <c r="WQ17" s="16"/>
      <c r="WR17" s="16"/>
      <c r="WS17" s="16"/>
      <c r="WT17" s="16"/>
      <c r="WU17" s="16"/>
      <c r="WV17" s="16"/>
      <c r="WW17" s="16"/>
      <c r="WX17" s="16"/>
      <c r="WY17" s="16"/>
      <c r="WZ17" s="16"/>
      <c r="XA17" s="16"/>
      <c r="XB17" s="16"/>
      <c r="XC17" s="16"/>
      <c r="XD17" s="16"/>
      <c r="XE17" s="16"/>
      <c r="XF17" s="16"/>
      <c r="XG17" s="16"/>
      <c r="XH17" s="16"/>
      <c r="XI17" s="16"/>
      <c r="XJ17" s="16"/>
      <c r="XK17" s="67"/>
      <c r="XL17" s="67"/>
      <c r="XM17" s="17"/>
      <c r="XN17" s="46"/>
      <c r="XO17" s="51">
        <f t="shared" si="10"/>
        <v>0</v>
      </c>
      <c r="XP17" s="179">
        <f t="shared" si="0"/>
        <v>0</v>
      </c>
      <c r="XQ17" s="51">
        <f t="shared" si="1"/>
        <v>50</v>
      </c>
      <c r="XR17" s="51">
        <f t="shared" si="2"/>
        <v>0</v>
      </c>
      <c r="XS17" s="51">
        <f t="shared" si="3"/>
        <v>10</v>
      </c>
      <c r="XT17" s="51">
        <f t="shared" si="4"/>
        <v>0</v>
      </c>
      <c r="XU17" s="51">
        <f t="shared" si="5"/>
        <v>0</v>
      </c>
      <c r="XV17" s="51">
        <f t="shared" si="6"/>
        <v>2</v>
      </c>
      <c r="XW17" s="51">
        <f t="shared" si="7"/>
        <v>23</v>
      </c>
      <c r="XX17" s="51">
        <f t="shared" si="8"/>
        <v>0</v>
      </c>
      <c r="XY17" s="51">
        <f t="shared" si="9"/>
        <v>11</v>
      </c>
    </row>
    <row r="18" spans="1:649" ht="14.25" customHeight="1">
      <c r="A18" s="19" t="s">
        <v>27</v>
      </c>
      <c r="B18" s="20" t="s">
        <v>118</v>
      </c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68"/>
      <c r="BI18" s="68"/>
      <c r="BJ18" s="68"/>
      <c r="BK18" s="68"/>
      <c r="BL18" s="22"/>
      <c r="BM18" s="46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>
        <v>145</v>
      </c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68"/>
      <c r="EN18" s="68"/>
      <c r="EO18" s="68"/>
      <c r="EP18" s="68"/>
      <c r="EQ18" s="22"/>
      <c r="ER18" s="46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68"/>
      <c r="HN18" s="68"/>
      <c r="HO18" s="68"/>
      <c r="HP18" s="68"/>
      <c r="HQ18" s="68"/>
      <c r="HR18" s="22"/>
      <c r="HS18" s="46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  <c r="IT18" s="21"/>
      <c r="IU18" s="21"/>
      <c r="IV18" s="21"/>
      <c r="IW18" s="21"/>
      <c r="IX18" s="21"/>
      <c r="IY18" s="21"/>
      <c r="IZ18" s="21"/>
      <c r="JA18" s="21"/>
      <c r="JB18" s="21"/>
      <c r="JC18" s="21"/>
      <c r="JD18" s="21"/>
      <c r="JE18" s="68"/>
      <c r="JF18" s="22"/>
      <c r="JG18" s="46"/>
      <c r="JH18" s="21"/>
      <c r="JI18" s="21"/>
      <c r="JJ18" s="21"/>
      <c r="JK18" s="21"/>
      <c r="JL18" s="21"/>
      <c r="JM18" s="21"/>
      <c r="JN18" s="21"/>
      <c r="JO18" s="21"/>
      <c r="JP18" s="21"/>
      <c r="JQ18" s="21"/>
      <c r="JR18" s="21"/>
      <c r="JS18" s="21"/>
      <c r="JT18" s="21"/>
      <c r="JU18" s="21"/>
      <c r="JV18" s="21"/>
      <c r="JW18" s="21"/>
      <c r="JX18" s="21"/>
      <c r="JY18" s="21"/>
      <c r="JZ18" s="21"/>
      <c r="KA18" s="21"/>
      <c r="KB18" s="21"/>
      <c r="KC18" s="21"/>
      <c r="KD18" s="21"/>
      <c r="KE18" s="21"/>
      <c r="KF18" s="21"/>
      <c r="KG18" s="21"/>
      <c r="KH18" s="21"/>
      <c r="KI18" s="21"/>
      <c r="KJ18" s="21"/>
      <c r="KK18" s="21"/>
      <c r="KL18" s="21"/>
      <c r="KM18" s="21"/>
      <c r="KN18" s="21"/>
      <c r="KO18" s="21"/>
      <c r="KP18" s="21"/>
      <c r="KQ18" s="21"/>
      <c r="KR18" s="21"/>
      <c r="KS18" s="21"/>
      <c r="KT18" s="21"/>
      <c r="KU18" s="21"/>
      <c r="KV18" s="21"/>
      <c r="KW18" s="21"/>
      <c r="KX18" s="21"/>
      <c r="KY18" s="21"/>
      <c r="KZ18" s="68"/>
      <c r="LA18" s="68"/>
      <c r="LB18" s="68"/>
      <c r="LC18" s="22"/>
      <c r="LD18" s="46"/>
      <c r="LE18" s="21"/>
      <c r="LF18" s="21"/>
      <c r="LG18" s="21"/>
      <c r="LH18" s="21"/>
      <c r="LI18" s="21"/>
      <c r="LJ18" s="21"/>
      <c r="LK18" s="21"/>
      <c r="LL18" s="21"/>
      <c r="LM18" s="21"/>
      <c r="LN18" s="21"/>
      <c r="LO18" s="21"/>
      <c r="LP18" s="21"/>
      <c r="LQ18" s="21"/>
      <c r="LR18" s="21"/>
      <c r="LS18" s="21"/>
      <c r="LT18" s="21"/>
      <c r="LU18" s="21"/>
      <c r="LV18" s="21"/>
      <c r="LW18" s="21"/>
      <c r="LX18" s="21"/>
      <c r="LY18" s="21"/>
      <c r="LZ18" s="21"/>
      <c r="MA18" s="21"/>
      <c r="MB18" s="21"/>
      <c r="MC18" s="21"/>
      <c r="MD18" s="21"/>
      <c r="ME18" s="21"/>
      <c r="MF18" s="21"/>
      <c r="MG18" s="21"/>
      <c r="MH18" s="21"/>
      <c r="MI18" s="21"/>
      <c r="MJ18" s="21"/>
      <c r="MK18" s="21"/>
      <c r="ML18" s="21"/>
      <c r="MM18" s="21"/>
      <c r="MN18" s="21"/>
      <c r="MO18" s="21"/>
      <c r="MP18" s="21"/>
      <c r="MQ18" s="21"/>
      <c r="MR18" s="21"/>
      <c r="MS18" s="21"/>
      <c r="MT18" s="21"/>
      <c r="MU18" s="21"/>
      <c r="MV18" s="68"/>
      <c r="MW18" s="68"/>
      <c r="MX18" s="22"/>
      <c r="MY18" s="46"/>
      <c r="MZ18" s="21">
        <v>8</v>
      </c>
      <c r="NA18" s="21"/>
      <c r="NB18" s="21"/>
      <c r="NC18" s="21"/>
      <c r="ND18" s="21"/>
      <c r="NE18" s="21"/>
      <c r="NF18" s="21"/>
      <c r="NG18" s="21"/>
      <c r="NH18" s="21"/>
      <c r="NI18" s="21"/>
      <c r="NJ18" s="21">
        <v>15</v>
      </c>
      <c r="NK18" s="21"/>
      <c r="NL18" s="21"/>
      <c r="NM18" s="21"/>
      <c r="NN18" s="21">
        <v>32</v>
      </c>
      <c r="NO18" s="21"/>
      <c r="NP18" s="21"/>
      <c r="NQ18" s="21"/>
      <c r="NR18" s="21"/>
      <c r="NS18" s="21"/>
      <c r="NT18" s="21"/>
      <c r="NU18" s="21"/>
      <c r="NV18" s="21"/>
      <c r="NW18" s="21"/>
      <c r="NX18" s="21"/>
      <c r="NY18" s="21"/>
      <c r="NZ18" s="21"/>
      <c r="OA18" s="21"/>
      <c r="OB18" s="21"/>
      <c r="OC18" s="21"/>
      <c r="OD18" s="21"/>
      <c r="OE18" s="21"/>
      <c r="OF18" s="21"/>
      <c r="OG18" s="21"/>
      <c r="OH18" s="21">
        <v>12</v>
      </c>
      <c r="OI18" s="21"/>
      <c r="OJ18" s="21"/>
      <c r="OK18" s="21"/>
      <c r="OL18" s="21"/>
      <c r="OM18" s="21"/>
      <c r="ON18" s="21"/>
      <c r="OO18" s="68"/>
      <c r="OP18" s="68"/>
      <c r="OQ18" s="22"/>
      <c r="OR18" s="46"/>
      <c r="OS18" s="21"/>
      <c r="OT18" s="21"/>
      <c r="OU18" s="21"/>
      <c r="OV18" s="21"/>
      <c r="OW18" s="21"/>
      <c r="OX18" s="21"/>
      <c r="OY18" s="21"/>
      <c r="OZ18" s="21"/>
      <c r="PA18" s="21"/>
      <c r="PB18" s="21"/>
      <c r="PC18" s="21"/>
      <c r="PD18" s="21"/>
      <c r="PE18" s="21"/>
      <c r="PF18" s="21"/>
      <c r="PG18" s="21"/>
      <c r="PH18" s="21"/>
      <c r="PI18" s="21"/>
      <c r="PJ18" s="21"/>
      <c r="PK18" s="21"/>
      <c r="PL18" s="21"/>
      <c r="PM18" s="21"/>
      <c r="PN18" s="21"/>
      <c r="PO18" s="21"/>
      <c r="PP18" s="21"/>
      <c r="PQ18" s="21"/>
      <c r="PR18" s="21"/>
      <c r="PS18" s="21"/>
      <c r="PT18" s="21"/>
      <c r="PU18" s="21"/>
      <c r="PV18" s="21"/>
      <c r="PW18" s="21"/>
      <c r="PX18" s="21"/>
      <c r="PY18" s="21"/>
      <c r="PZ18" s="21">
        <v>5</v>
      </c>
      <c r="QA18" s="21"/>
      <c r="QB18" s="21"/>
      <c r="QC18" s="21"/>
      <c r="QD18" s="21"/>
      <c r="QE18" s="21"/>
      <c r="QF18" s="21"/>
      <c r="QG18" s="21"/>
      <c r="QH18" s="68"/>
      <c r="QI18" s="68"/>
      <c r="QJ18" s="22"/>
      <c r="QK18" s="46"/>
      <c r="QL18" s="21"/>
      <c r="QM18" s="21"/>
      <c r="QN18" s="21"/>
      <c r="QO18" s="21"/>
      <c r="QP18" s="21"/>
      <c r="QQ18" s="21"/>
      <c r="QR18" s="21"/>
      <c r="QS18" s="21"/>
      <c r="QT18" s="21"/>
      <c r="QU18" s="21"/>
      <c r="QV18" s="21"/>
      <c r="QW18" s="21"/>
      <c r="QX18" s="21"/>
      <c r="QY18" s="21"/>
      <c r="QZ18" s="21"/>
      <c r="RA18" s="21"/>
      <c r="RB18" s="21"/>
      <c r="RC18" s="21"/>
      <c r="RD18" s="21"/>
      <c r="RE18" s="21"/>
      <c r="RF18" s="21"/>
      <c r="RG18" s="21"/>
      <c r="RH18" s="21"/>
      <c r="RI18" s="21"/>
      <c r="RJ18" s="21"/>
      <c r="RK18" s="21"/>
      <c r="RL18" s="21"/>
      <c r="RM18" s="21"/>
      <c r="RN18" s="21"/>
      <c r="RO18" s="21"/>
      <c r="RP18" s="21"/>
      <c r="RQ18" s="21"/>
      <c r="RR18" s="21"/>
      <c r="RS18" s="21"/>
      <c r="RT18" s="21"/>
      <c r="RU18" s="21"/>
      <c r="RV18" s="21"/>
      <c r="RW18" s="21"/>
      <c r="RX18" s="21"/>
      <c r="RY18" s="21"/>
      <c r="RZ18" s="21"/>
      <c r="SA18" s="68"/>
      <c r="SB18" s="68"/>
      <c r="SC18" s="22"/>
      <c r="SD18" s="46"/>
      <c r="SE18" s="21"/>
      <c r="SF18" s="21"/>
      <c r="SG18" s="21"/>
      <c r="SH18" s="21"/>
      <c r="SI18" s="21"/>
      <c r="SJ18" s="21"/>
      <c r="SK18" s="21"/>
      <c r="SL18" s="21"/>
      <c r="SM18" s="21">
        <v>24</v>
      </c>
      <c r="SN18" s="21"/>
      <c r="SO18" s="21"/>
      <c r="SP18" s="21"/>
      <c r="SQ18" s="21"/>
      <c r="SR18" s="21"/>
      <c r="SS18" s="21"/>
      <c r="ST18" s="21"/>
      <c r="SU18" s="21"/>
      <c r="SV18" s="21"/>
      <c r="SW18" s="21"/>
      <c r="SX18" s="21"/>
      <c r="SY18" s="21"/>
      <c r="SZ18" s="21"/>
      <c r="TA18" s="21"/>
      <c r="TB18" s="21"/>
      <c r="TC18" s="21"/>
      <c r="TD18" s="21"/>
      <c r="TE18" s="21"/>
      <c r="TF18" s="21"/>
      <c r="TG18" s="21"/>
      <c r="TH18" s="21"/>
      <c r="TI18" s="21"/>
      <c r="TJ18" s="21"/>
      <c r="TK18" s="21"/>
      <c r="TL18" s="21"/>
      <c r="TM18" s="21"/>
      <c r="TN18" s="21"/>
      <c r="TO18" s="21"/>
      <c r="TP18" s="21"/>
      <c r="TQ18" s="21"/>
      <c r="TR18" s="21">
        <v>6</v>
      </c>
      <c r="TS18" s="21"/>
      <c r="TT18" s="21"/>
      <c r="TU18" s="21"/>
      <c r="TV18" s="21"/>
      <c r="TW18" s="21"/>
      <c r="TX18" s="68"/>
      <c r="TY18" s="68"/>
      <c r="TZ18" s="22"/>
      <c r="UA18" s="46"/>
      <c r="UB18" s="21"/>
      <c r="UC18" s="21"/>
      <c r="UD18" s="21"/>
      <c r="UE18" s="21"/>
      <c r="UF18" s="21"/>
      <c r="UG18" s="21"/>
      <c r="UH18" s="21"/>
      <c r="UI18" s="21"/>
      <c r="UJ18" s="21"/>
      <c r="UK18" s="21"/>
      <c r="UL18" s="21"/>
      <c r="UM18" s="21"/>
      <c r="UN18" s="21">
        <v>60</v>
      </c>
      <c r="UO18" s="21"/>
      <c r="UP18" s="21"/>
      <c r="UQ18" s="21"/>
      <c r="UR18" s="21"/>
      <c r="US18" s="21"/>
      <c r="UT18" s="21"/>
      <c r="UU18" s="21"/>
      <c r="UV18" s="21"/>
      <c r="UW18" s="21"/>
      <c r="UX18" s="21"/>
      <c r="UY18" s="21"/>
      <c r="UZ18" s="21"/>
      <c r="VA18" s="21"/>
      <c r="VB18" s="21"/>
      <c r="VC18" s="21"/>
      <c r="VD18" s="21"/>
      <c r="VE18" s="21"/>
      <c r="VF18" s="21"/>
      <c r="VG18" s="21"/>
      <c r="VH18" s="21"/>
      <c r="VI18" s="21"/>
      <c r="VJ18" s="21"/>
      <c r="VK18" s="21"/>
      <c r="VL18" s="21"/>
      <c r="VM18" s="21"/>
      <c r="VN18" s="21"/>
      <c r="VO18" s="21"/>
      <c r="VP18" s="21"/>
      <c r="VQ18" s="68"/>
      <c r="VR18" s="68"/>
      <c r="VS18" s="68"/>
      <c r="VT18" s="22"/>
      <c r="VU18" s="46"/>
      <c r="VV18" s="21"/>
      <c r="VW18" s="21"/>
      <c r="VX18" s="21"/>
      <c r="VY18" s="21"/>
      <c r="VZ18" s="21"/>
      <c r="WA18" s="21"/>
      <c r="WB18" s="21"/>
      <c r="WC18" s="21"/>
      <c r="WD18" s="21"/>
      <c r="WE18" s="21"/>
      <c r="WF18" s="21"/>
      <c r="WG18" s="21"/>
      <c r="WH18" s="21"/>
      <c r="WI18" s="21"/>
      <c r="WJ18" s="21"/>
      <c r="WK18" s="21"/>
      <c r="WL18" s="21"/>
      <c r="WM18" s="21"/>
      <c r="WN18" s="21"/>
      <c r="WO18" s="21"/>
      <c r="WP18" s="21"/>
      <c r="WQ18" s="21"/>
      <c r="WR18" s="21"/>
      <c r="WS18" s="21"/>
      <c r="WT18" s="21"/>
      <c r="WU18" s="21"/>
      <c r="WV18" s="21"/>
      <c r="WW18" s="21"/>
      <c r="WX18" s="21"/>
      <c r="WY18" s="21"/>
      <c r="WZ18" s="21"/>
      <c r="XA18" s="21"/>
      <c r="XB18" s="21"/>
      <c r="XC18" s="21">
        <v>5</v>
      </c>
      <c r="XD18" s="21"/>
      <c r="XE18" s="21"/>
      <c r="XF18" s="21"/>
      <c r="XG18" s="21"/>
      <c r="XH18" s="21"/>
      <c r="XI18" s="21"/>
      <c r="XJ18" s="21"/>
      <c r="XK18" s="68"/>
      <c r="XL18" s="68"/>
      <c r="XM18" s="22"/>
      <c r="XN18" s="46"/>
      <c r="XO18" s="51">
        <f t="shared" si="10"/>
        <v>8</v>
      </c>
      <c r="XP18" s="179">
        <f t="shared" si="0"/>
        <v>0</v>
      </c>
      <c r="XQ18" s="51">
        <f t="shared" si="1"/>
        <v>39</v>
      </c>
      <c r="XR18" s="51">
        <f t="shared" si="2"/>
        <v>237</v>
      </c>
      <c r="XS18" s="51">
        <f t="shared" si="3"/>
        <v>0</v>
      </c>
      <c r="XT18" s="51">
        <f t="shared" si="4"/>
        <v>0</v>
      </c>
      <c r="XU18" s="51">
        <f t="shared" si="5"/>
        <v>0</v>
      </c>
      <c r="XV18" s="51">
        <f t="shared" si="6"/>
        <v>0</v>
      </c>
      <c r="XW18" s="51">
        <f t="shared" si="7"/>
        <v>28</v>
      </c>
      <c r="XX18" s="51">
        <f t="shared" si="8"/>
        <v>0</v>
      </c>
      <c r="XY18" s="51">
        <f t="shared" si="9"/>
        <v>0</v>
      </c>
    </row>
    <row r="19" spans="1:649" ht="18" customHeight="1">
      <c r="A19" s="295" t="s">
        <v>29</v>
      </c>
      <c r="B19" s="183" t="s">
        <v>30</v>
      </c>
      <c r="C19" s="10"/>
      <c r="D19" s="10"/>
      <c r="E19" s="10"/>
      <c r="F19" s="10"/>
      <c r="G19" s="10"/>
      <c r="H19" s="10"/>
      <c r="I19" s="10"/>
      <c r="J19" s="10"/>
      <c r="K19" s="10">
        <v>35</v>
      </c>
      <c r="L19" s="10">
        <v>10</v>
      </c>
      <c r="M19" s="10">
        <v>26</v>
      </c>
      <c r="N19" s="10"/>
      <c r="O19" s="10"/>
      <c r="P19" s="10"/>
      <c r="Q19" s="10"/>
      <c r="R19" s="10"/>
      <c r="S19" s="10"/>
      <c r="T19" s="10"/>
      <c r="U19" s="10"/>
      <c r="V19" s="10"/>
      <c r="W19" s="10">
        <v>20</v>
      </c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>
        <v>4</v>
      </c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64"/>
      <c r="BI19" s="64"/>
      <c r="BJ19" s="64"/>
      <c r="BK19" s="64"/>
      <c r="BL19" s="11"/>
      <c r="BM19" s="46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>
        <v>40</v>
      </c>
      <c r="CF19" s="10">
        <v>30</v>
      </c>
      <c r="CG19" s="10"/>
      <c r="CH19" s="10"/>
      <c r="CI19" s="10"/>
      <c r="CJ19" s="10">
        <v>50</v>
      </c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>
        <v>20</v>
      </c>
      <c r="CZ19" s="10">
        <v>30</v>
      </c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>
        <v>14</v>
      </c>
      <c r="DU19" s="10"/>
      <c r="DV19" s="10"/>
      <c r="DW19" s="10"/>
      <c r="DX19" s="10"/>
      <c r="DY19" s="10"/>
      <c r="DZ19" s="10"/>
      <c r="EA19" s="10">
        <v>15</v>
      </c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64"/>
      <c r="EN19" s="64"/>
      <c r="EO19" s="64"/>
      <c r="EP19" s="64"/>
      <c r="EQ19" s="11"/>
      <c r="ER19" s="46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>
        <v>70</v>
      </c>
      <c r="FJ19" s="10"/>
      <c r="FK19" s="10"/>
      <c r="FL19" s="10">
        <v>15</v>
      </c>
      <c r="FM19" s="10"/>
      <c r="FN19" s="10"/>
      <c r="FO19" s="10"/>
      <c r="FP19" s="10">
        <v>25</v>
      </c>
      <c r="FQ19" s="10"/>
      <c r="FR19" s="10">
        <v>20</v>
      </c>
      <c r="FS19" s="10"/>
      <c r="FT19" s="10"/>
      <c r="FU19" s="10"/>
      <c r="FV19" s="10"/>
      <c r="FW19" s="10"/>
      <c r="FX19" s="10">
        <v>24</v>
      </c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>
        <v>3</v>
      </c>
      <c r="HC19" s="10">
        <v>5</v>
      </c>
      <c r="HD19" s="10"/>
      <c r="HE19" s="10"/>
      <c r="HF19" s="10"/>
      <c r="HG19" s="10"/>
      <c r="HH19" s="10"/>
      <c r="HI19" s="10"/>
      <c r="HJ19" s="10"/>
      <c r="HK19" s="10"/>
      <c r="HL19" s="10"/>
      <c r="HM19" s="64"/>
      <c r="HN19" s="64"/>
      <c r="HO19" s="64"/>
      <c r="HP19" s="64"/>
      <c r="HQ19" s="64"/>
      <c r="HR19" s="11"/>
      <c r="HS19" s="46"/>
      <c r="HT19" s="10"/>
      <c r="HU19" s="10"/>
      <c r="HV19" s="10"/>
      <c r="HW19" s="10"/>
      <c r="HX19" s="10"/>
      <c r="HY19" s="10"/>
      <c r="HZ19" s="10">
        <v>32</v>
      </c>
      <c r="IA19" s="10">
        <v>35</v>
      </c>
      <c r="IB19" s="10"/>
      <c r="IC19" s="10">
        <v>26</v>
      </c>
      <c r="ID19" s="10"/>
      <c r="IE19" s="10"/>
      <c r="IF19" s="10"/>
      <c r="IG19" s="10">
        <v>40</v>
      </c>
      <c r="IH19" s="10">
        <v>23</v>
      </c>
      <c r="II19" s="10"/>
      <c r="IJ19" s="10">
        <v>32</v>
      </c>
      <c r="IK19" s="10"/>
      <c r="IL19" s="10">
        <v>45</v>
      </c>
      <c r="IM19" s="10">
        <v>7</v>
      </c>
      <c r="IN19" s="10"/>
      <c r="IO19" s="10">
        <v>35</v>
      </c>
      <c r="IP19" s="10"/>
      <c r="IQ19" s="10"/>
      <c r="IR19" s="10"/>
      <c r="IS19" s="10">
        <v>10</v>
      </c>
      <c r="IT19" s="10"/>
      <c r="IU19" s="10"/>
      <c r="IV19" s="10"/>
      <c r="IW19" s="10"/>
      <c r="IX19" s="10"/>
      <c r="IY19" s="10"/>
      <c r="IZ19" s="10">
        <v>5</v>
      </c>
      <c r="JA19" s="10"/>
      <c r="JB19" s="10"/>
      <c r="JC19" s="10"/>
      <c r="JD19" s="10"/>
      <c r="JE19" s="64"/>
      <c r="JF19" s="11"/>
      <c r="JG19" s="46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>
        <v>32</v>
      </c>
      <c r="JS19" s="10"/>
      <c r="JT19" s="10">
        <v>56</v>
      </c>
      <c r="JU19" s="10"/>
      <c r="JV19" s="10"/>
      <c r="JW19" s="10"/>
      <c r="JX19" s="10"/>
      <c r="JY19" s="10">
        <v>23</v>
      </c>
      <c r="JZ19" s="10"/>
      <c r="KA19" s="10">
        <v>22</v>
      </c>
      <c r="KB19" s="10"/>
      <c r="KC19" s="10">
        <v>34</v>
      </c>
      <c r="KD19" s="10"/>
      <c r="KE19" s="10"/>
      <c r="KF19" s="10"/>
      <c r="KG19" s="10"/>
      <c r="KH19" s="10"/>
      <c r="KI19" s="10"/>
      <c r="KJ19" s="10"/>
      <c r="KK19" s="10"/>
      <c r="KL19" s="10"/>
      <c r="KM19" s="10">
        <v>25</v>
      </c>
      <c r="KN19" s="10"/>
      <c r="KO19" s="10"/>
      <c r="KP19" s="10"/>
      <c r="KQ19" s="10">
        <v>24</v>
      </c>
      <c r="KR19" s="10">
        <v>23</v>
      </c>
      <c r="KS19" s="10"/>
      <c r="KT19" s="10"/>
      <c r="KU19" s="10"/>
      <c r="KV19" s="10"/>
      <c r="KW19" s="10"/>
      <c r="KX19" s="10"/>
      <c r="KY19" s="10"/>
      <c r="KZ19" s="64"/>
      <c r="LA19" s="64"/>
      <c r="LB19" s="64"/>
      <c r="LC19" s="11"/>
      <c r="LD19" s="46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>
        <v>17</v>
      </c>
      <c r="LP19" s="10"/>
      <c r="LQ19" s="10"/>
      <c r="LR19" s="10">
        <v>3</v>
      </c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64"/>
      <c r="MW19" s="64"/>
      <c r="MX19" s="11"/>
      <c r="MY19" s="46"/>
      <c r="MZ19" s="10"/>
      <c r="NA19" s="10"/>
      <c r="NB19" s="10"/>
      <c r="NC19" s="10"/>
      <c r="ND19" s="10"/>
      <c r="NE19" s="10"/>
      <c r="NF19" s="10"/>
      <c r="NG19" s="10"/>
      <c r="NH19" s="10">
        <v>6</v>
      </c>
      <c r="NI19" s="10"/>
      <c r="NJ19" s="10">
        <v>42</v>
      </c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>
        <v>12</v>
      </c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64"/>
      <c r="OP19" s="64"/>
      <c r="OQ19" s="11"/>
      <c r="OR19" s="46"/>
      <c r="OS19" s="10"/>
      <c r="OT19" s="10"/>
      <c r="OU19" s="10"/>
      <c r="OV19" s="10"/>
      <c r="OW19" s="10"/>
      <c r="OX19" s="10"/>
      <c r="OY19" s="10"/>
      <c r="OZ19" s="10"/>
      <c r="PA19" s="10">
        <v>8</v>
      </c>
      <c r="PB19" s="10">
        <v>8</v>
      </c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>
        <v>6</v>
      </c>
      <c r="PZ19" s="10"/>
      <c r="QA19" s="10"/>
      <c r="QB19" s="10"/>
      <c r="QC19" s="10"/>
      <c r="QD19" s="10"/>
      <c r="QE19" s="10"/>
      <c r="QF19" s="10"/>
      <c r="QG19" s="10"/>
      <c r="QH19" s="64"/>
      <c r="QI19" s="64"/>
      <c r="QJ19" s="11"/>
      <c r="QK19" s="46"/>
      <c r="QL19" s="10"/>
      <c r="QM19" s="10"/>
      <c r="QN19" s="10"/>
      <c r="QO19" s="10"/>
      <c r="QP19" s="10"/>
      <c r="QQ19" s="10"/>
      <c r="QR19" s="10"/>
      <c r="QS19" s="10"/>
      <c r="QT19" s="10">
        <v>23</v>
      </c>
      <c r="QU19" s="10"/>
      <c r="QV19" s="10"/>
      <c r="QW19" s="10"/>
      <c r="QX19" s="10">
        <v>12</v>
      </c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>
        <v>9</v>
      </c>
      <c r="RS19" s="10"/>
      <c r="RT19" s="10"/>
      <c r="RU19" s="10"/>
      <c r="RV19" s="10"/>
      <c r="RW19" s="10"/>
      <c r="RX19" s="10"/>
      <c r="RY19" s="10"/>
      <c r="RZ19" s="10"/>
      <c r="SA19" s="64"/>
      <c r="SB19" s="64"/>
      <c r="SC19" s="11"/>
      <c r="SD19" s="46"/>
      <c r="SE19" s="10"/>
      <c r="SF19" s="10"/>
      <c r="SG19" s="10"/>
      <c r="SH19" s="10"/>
      <c r="SI19" s="10"/>
      <c r="SJ19" s="10"/>
      <c r="SK19" s="10"/>
      <c r="SL19" s="10"/>
      <c r="SM19" s="10"/>
      <c r="SN19" s="10">
        <v>13</v>
      </c>
      <c r="SO19" s="10"/>
      <c r="SP19" s="10"/>
      <c r="SQ19" s="10">
        <v>4</v>
      </c>
      <c r="SR19" s="10"/>
      <c r="SS19" s="10">
        <v>55</v>
      </c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64"/>
      <c r="TY19" s="64"/>
      <c r="TZ19" s="11"/>
      <c r="UA19" s="46"/>
      <c r="UB19" s="10"/>
      <c r="UC19" s="10"/>
      <c r="UD19" s="10"/>
      <c r="UE19" s="10"/>
      <c r="UF19" s="10"/>
      <c r="UG19" s="10"/>
      <c r="UH19" s="10"/>
      <c r="UI19" s="10"/>
      <c r="UJ19" s="10">
        <v>8</v>
      </c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64"/>
      <c r="VR19" s="64"/>
      <c r="VS19" s="64">
        <v>4</v>
      </c>
      <c r="VT19" s="11"/>
      <c r="VU19" s="46"/>
      <c r="VV19" s="10"/>
      <c r="VW19" s="10"/>
      <c r="VX19" s="10"/>
      <c r="VY19" s="10"/>
      <c r="VZ19" s="10"/>
      <c r="WA19" s="10"/>
      <c r="WB19" s="10"/>
      <c r="WC19" s="10"/>
      <c r="WD19" s="10">
        <v>37</v>
      </c>
      <c r="WE19" s="10">
        <v>42</v>
      </c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>
        <v>5</v>
      </c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/>
      <c r="XK19" s="64"/>
      <c r="XL19" s="64"/>
      <c r="XM19" s="11"/>
      <c r="XN19" s="46"/>
      <c r="XO19" s="51">
        <f t="shared" si="10"/>
        <v>0</v>
      </c>
      <c r="XP19" s="179">
        <f t="shared" si="0"/>
        <v>0</v>
      </c>
      <c r="XQ19" s="51">
        <f t="shared" si="1"/>
        <v>642</v>
      </c>
      <c r="XR19" s="51">
        <f t="shared" si="2"/>
        <v>178</v>
      </c>
      <c r="XS19" s="51">
        <f t="shared" si="3"/>
        <v>228</v>
      </c>
      <c r="XT19" s="51">
        <f t="shared" si="4"/>
        <v>92</v>
      </c>
      <c r="XU19" s="51">
        <f t="shared" si="5"/>
        <v>0</v>
      </c>
      <c r="XV19" s="51">
        <f t="shared" si="6"/>
        <v>61</v>
      </c>
      <c r="XW19" s="51">
        <f t="shared" si="7"/>
        <v>94</v>
      </c>
      <c r="XX19" s="51">
        <f t="shared" si="8"/>
        <v>0</v>
      </c>
      <c r="XY19" s="51">
        <f t="shared" si="9"/>
        <v>4</v>
      </c>
    </row>
    <row r="20" spans="1:649" ht="14.25" customHeight="1">
      <c r="A20" s="288"/>
      <c r="B20" s="23" t="s">
        <v>31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64"/>
      <c r="BI20" s="64"/>
      <c r="BJ20" s="64"/>
      <c r="BK20" s="64"/>
      <c r="BL20" s="11"/>
      <c r="BM20" s="46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64"/>
      <c r="EN20" s="64"/>
      <c r="EO20" s="64"/>
      <c r="EP20" s="64"/>
      <c r="EQ20" s="11"/>
      <c r="ER20" s="46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64"/>
      <c r="HN20" s="64"/>
      <c r="HO20" s="64"/>
      <c r="HP20" s="64"/>
      <c r="HQ20" s="64"/>
      <c r="HR20" s="11"/>
      <c r="HS20" s="46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64"/>
      <c r="JF20" s="11"/>
      <c r="JG20" s="46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64"/>
      <c r="LA20" s="64"/>
      <c r="LB20" s="64"/>
      <c r="LC20" s="11"/>
      <c r="LD20" s="46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64"/>
      <c r="MW20" s="64"/>
      <c r="MX20" s="11"/>
      <c r="MY20" s="46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64"/>
      <c r="OP20" s="64"/>
      <c r="OQ20" s="11"/>
      <c r="OR20" s="46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64"/>
      <c r="QI20" s="64"/>
      <c r="QJ20" s="11"/>
      <c r="QK20" s="46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64"/>
      <c r="SB20" s="64"/>
      <c r="SC20" s="11"/>
      <c r="SD20" s="46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64"/>
      <c r="TY20" s="64"/>
      <c r="TZ20" s="11"/>
      <c r="UA20" s="46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64"/>
      <c r="VR20" s="64"/>
      <c r="VS20" s="64"/>
      <c r="VT20" s="11"/>
      <c r="VU20" s="46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64"/>
      <c r="XL20" s="64"/>
      <c r="XM20" s="11"/>
      <c r="XN20" s="46"/>
      <c r="XO20" s="51">
        <f t="shared" si="10"/>
        <v>0</v>
      </c>
      <c r="XP20" s="179">
        <f t="shared" si="0"/>
        <v>0</v>
      </c>
      <c r="XQ20" s="51">
        <f t="shared" si="1"/>
        <v>0</v>
      </c>
      <c r="XR20" s="51">
        <f t="shared" si="2"/>
        <v>0</v>
      </c>
      <c r="XS20" s="51">
        <f t="shared" si="3"/>
        <v>0</v>
      </c>
      <c r="XT20" s="51">
        <f t="shared" si="4"/>
        <v>0</v>
      </c>
      <c r="XU20" s="51">
        <f t="shared" si="5"/>
        <v>0</v>
      </c>
      <c r="XV20" s="51">
        <f t="shared" si="6"/>
        <v>0</v>
      </c>
      <c r="XW20" s="51">
        <f t="shared" si="7"/>
        <v>0</v>
      </c>
      <c r="XX20" s="51">
        <f t="shared" si="8"/>
        <v>0</v>
      </c>
      <c r="XY20" s="51">
        <f t="shared" si="9"/>
        <v>0</v>
      </c>
    </row>
    <row r="21" spans="1:649" ht="14.25" customHeight="1">
      <c r="A21" s="288"/>
      <c r="B21" s="23" t="s">
        <v>32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64"/>
      <c r="BI21" s="64"/>
      <c r="BJ21" s="64"/>
      <c r="BK21" s="64"/>
      <c r="BL21" s="11"/>
      <c r="BM21" s="46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64"/>
      <c r="EN21" s="64"/>
      <c r="EO21" s="64"/>
      <c r="EP21" s="64"/>
      <c r="EQ21" s="11"/>
      <c r="ER21" s="46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64"/>
      <c r="HN21" s="64"/>
      <c r="HO21" s="64"/>
      <c r="HP21" s="64"/>
      <c r="HQ21" s="64"/>
      <c r="HR21" s="11"/>
      <c r="HS21" s="46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  <c r="IZ21" s="10"/>
      <c r="JA21" s="10"/>
      <c r="JB21" s="10"/>
      <c r="JC21" s="10"/>
      <c r="JD21" s="10"/>
      <c r="JE21" s="64"/>
      <c r="JF21" s="11"/>
      <c r="JG21" s="46"/>
      <c r="JH21" s="10"/>
      <c r="JI21" s="10"/>
      <c r="JJ21" s="10"/>
      <c r="JK21" s="10"/>
      <c r="JL21" s="10"/>
      <c r="JM21" s="10"/>
      <c r="JN21" s="10"/>
      <c r="JO21" s="10"/>
      <c r="JP21" s="10"/>
      <c r="JQ21" s="10"/>
      <c r="JR21" s="10"/>
      <c r="JS21" s="10"/>
      <c r="JT21" s="10"/>
      <c r="JU21" s="10"/>
      <c r="JV21" s="10"/>
      <c r="JW21" s="10"/>
      <c r="JX21" s="10"/>
      <c r="JY21" s="10"/>
      <c r="JZ21" s="10"/>
      <c r="KA21" s="10"/>
      <c r="KB21" s="10"/>
      <c r="KC21" s="10"/>
      <c r="KD21" s="10"/>
      <c r="KE21" s="10"/>
      <c r="KF21" s="10"/>
      <c r="KG21" s="10"/>
      <c r="KH21" s="10"/>
      <c r="KI21" s="10"/>
      <c r="KJ21" s="10"/>
      <c r="KK21" s="10"/>
      <c r="KL21" s="10"/>
      <c r="KM21" s="10"/>
      <c r="KN21" s="10"/>
      <c r="KO21" s="10"/>
      <c r="KP21" s="10"/>
      <c r="KQ21" s="10"/>
      <c r="KR21" s="10"/>
      <c r="KS21" s="10"/>
      <c r="KT21" s="10"/>
      <c r="KU21" s="10"/>
      <c r="KV21" s="10"/>
      <c r="KW21" s="10"/>
      <c r="KX21" s="10"/>
      <c r="KY21" s="10"/>
      <c r="KZ21" s="64"/>
      <c r="LA21" s="64"/>
      <c r="LB21" s="64"/>
      <c r="LC21" s="11"/>
      <c r="LD21" s="46"/>
      <c r="LE21" s="10"/>
      <c r="LF21" s="10"/>
      <c r="LG21" s="10"/>
      <c r="LH21" s="10"/>
      <c r="LI21" s="10"/>
      <c r="LJ21" s="10"/>
      <c r="LK21" s="10"/>
      <c r="LL21" s="10"/>
      <c r="LM21" s="10"/>
      <c r="LN21" s="10"/>
      <c r="LO21" s="10"/>
      <c r="LP21" s="10"/>
      <c r="LQ21" s="10"/>
      <c r="LR21" s="10"/>
      <c r="LS21" s="10"/>
      <c r="LT21" s="10"/>
      <c r="LU21" s="10"/>
      <c r="LV21" s="10"/>
      <c r="LW21" s="10"/>
      <c r="LX21" s="10"/>
      <c r="LY21" s="10"/>
      <c r="LZ21" s="10"/>
      <c r="MA21" s="10"/>
      <c r="MB21" s="10"/>
      <c r="MC21" s="10"/>
      <c r="MD21" s="10"/>
      <c r="ME21" s="10"/>
      <c r="MF21" s="10"/>
      <c r="MG21" s="10"/>
      <c r="MH21" s="10"/>
      <c r="MI21" s="10"/>
      <c r="MJ21" s="10"/>
      <c r="MK21" s="10"/>
      <c r="ML21" s="10"/>
      <c r="MM21" s="10"/>
      <c r="MN21" s="10"/>
      <c r="MO21" s="10"/>
      <c r="MP21" s="10"/>
      <c r="MQ21" s="10"/>
      <c r="MR21" s="10"/>
      <c r="MS21" s="10"/>
      <c r="MT21" s="10"/>
      <c r="MU21" s="10"/>
      <c r="MV21" s="64"/>
      <c r="MW21" s="64"/>
      <c r="MX21" s="11"/>
      <c r="MY21" s="46"/>
      <c r="MZ21" s="10"/>
      <c r="NA21" s="10"/>
      <c r="NB21" s="10"/>
      <c r="NC21" s="10"/>
      <c r="ND21" s="10"/>
      <c r="NE21" s="10"/>
      <c r="NF21" s="10"/>
      <c r="NG21" s="10"/>
      <c r="NH21" s="10"/>
      <c r="NI21" s="10"/>
      <c r="NJ21" s="10"/>
      <c r="NK21" s="10"/>
      <c r="NL21" s="10"/>
      <c r="NM21" s="10"/>
      <c r="NN21" s="10"/>
      <c r="NO21" s="10"/>
      <c r="NP21" s="10"/>
      <c r="NQ21" s="10"/>
      <c r="NR21" s="10"/>
      <c r="NS21" s="10"/>
      <c r="NT21" s="10"/>
      <c r="NU21" s="10"/>
      <c r="NV21" s="10"/>
      <c r="NW21" s="10"/>
      <c r="NX21" s="10"/>
      <c r="NY21" s="10"/>
      <c r="NZ21" s="10"/>
      <c r="OA21" s="10"/>
      <c r="OB21" s="10"/>
      <c r="OC21" s="10"/>
      <c r="OD21" s="10"/>
      <c r="OE21" s="10"/>
      <c r="OF21" s="10"/>
      <c r="OG21" s="10"/>
      <c r="OH21" s="10"/>
      <c r="OI21" s="10"/>
      <c r="OJ21" s="10"/>
      <c r="OK21" s="10"/>
      <c r="OL21" s="10"/>
      <c r="OM21" s="10"/>
      <c r="ON21" s="10"/>
      <c r="OO21" s="64"/>
      <c r="OP21" s="64"/>
      <c r="OQ21" s="11"/>
      <c r="OR21" s="46"/>
      <c r="OS21" s="10"/>
      <c r="OT21" s="10"/>
      <c r="OU21" s="10"/>
      <c r="OV21" s="10"/>
      <c r="OW21" s="10"/>
      <c r="OX21" s="10"/>
      <c r="OY21" s="10"/>
      <c r="OZ21" s="10"/>
      <c r="PA21" s="10"/>
      <c r="PB21" s="10"/>
      <c r="PC21" s="10"/>
      <c r="PD21" s="10"/>
      <c r="PE21" s="10"/>
      <c r="PF21" s="10"/>
      <c r="PG21" s="10"/>
      <c r="PH21" s="10"/>
      <c r="PI21" s="10"/>
      <c r="PJ21" s="10"/>
      <c r="PK21" s="10"/>
      <c r="PL21" s="10"/>
      <c r="PM21" s="10"/>
      <c r="PN21" s="10"/>
      <c r="PO21" s="10"/>
      <c r="PP21" s="10"/>
      <c r="PQ21" s="10"/>
      <c r="PR21" s="10"/>
      <c r="PS21" s="10"/>
      <c r="PT21" s="10"/>
      <c r="PU21" s="10"/>
      <c r="PV21" s="10"/>
      <c r="PW21" s="10"/>
      <c r="PX21" s="10"/>
      <c r="PY21" s="10"/>
      <c r="PZ21" s="10"/>
      <c r="QA21" s="10"/>
      <c r="QB21" s="10"/>
      <c r="QC21" s="10"/>
      <c r="QD21" s="10"/>
      <c r="QE21" s="10"/>
      <c r="QF21" s="10"/>
      <c r="QG21" s="10"/>
      <c r="QH21" s="64"/>
      <c r="QI21" s="64"/>
      <c r="QJ21" s="11"/>
      <c r="QK21" s="46"/>
      <c r="QL21" s="10"/>
      <c r="QM21" s="10"/>
      <c r="QN21" s="10"/>
      <c r="QO21" s="10"/>
      <c r="QP21" s="10"/>
      <c r="QQ21" s="10"/>
      <c r="QR21" s="10"/>
      <c r="QS21" s="10"/>
      <c r="QT21" s="10"/>
      <c r="QU21" s="10"/>
      <c r="QV21" s="10"/>
      <c r="QW21" s="10"/>
      <c r="QX21" s="10"/>
      <c r="QY21" s="10"/>
      <c r="QZ21" s="10"/>
      <c r="RA21" s="10"/>
      <c r="RB21" s="10"/>
      <c r="RC21" s="10"/>
      <c r="RD21" s="10"/>
      <c r="RE21" s="10"/>
      <c r="RF21" s="10"/>
      <c r="RG21" s="10"/>
      <c r="RH21" s="10"/>
      <c r="RI21" s="10"/>
      <c r="RJ21" s="10"/>
      <c r="RK21" s="10"/>
      <c r="RL21" s="10"/>
      <c r="RM21" s="10"/>
      <c r="RN21" s="10"/>
      <c r="RO21" s="10"/>
      <c r="RP21" s="10"/>
      <c r="RQ21" s="10"/>
      <c r="RR21" s="10"/>
      <c r="RS21" s="10"/>
      <c r="RT21" s="10"/>
      <c r="RU21" s="10"/>
      <c r="RV21" s="10"/>
      <c r="RW21" s="10"/>
      <c r="RX21" s="10"/>
      <c r="RY21" s="10"/>
      <c r="RZ21" s="10"/>
      <c r="SA21" s="64"/>
      <c r="SB21" s="64"/>
      <c r="SC21" s="11"/>
      <c r="SD21" s="46"/>
      <c r="SE21" s="10"/>
      <c r="SF21" s="10"/>
      <c r="SG21" s="10"/>
      <c r="SH21" s="10"/>
      <c r="SI21" s="10"/>
      <c r="SJ21" s="10"/>
      <c r="SK21" s="10"/>
      <c r="SL21" s="10"/>
      <c r="SM21" s="10"/>
      <c r="SN21" s="10"/>
      <c r="SO21" s="10"/>
      <c r="SP21" s="10"/>
      <c r="SQ21" s="10"/>
      <c r="SR21" s="10"/>
      <c r="SS21" s="10"/>
      <c r="ST21" s="10"/>
      <c r="SU21" s="10"/>
      <c r="SV21" s="10"/>
      <c r="SW21" s="10"/>
      <c r="SX21" s="10"/>
      <c r="SY21" s="10"/>
      <c r="SZ21" s="10"/>
      <c r="TA21" s="10"/>
      <c r="TB21" s="10"/>
      <c r="TC21" s="10"/>
      <c r="TD21" s="10"/>
      <c r="TE21" s="10"/>
      <c r="TF21" s="10"/>
      <c r="TG21" s="10"/>
      <c r="TH21" s="10"/>
      <c r="TI21" s="10"/>
      <c r="TJ21" s="10"/>
      <c r="TK21" s="10"/>
      <c r="TL21" s="10"/>
      <c r="TM21" s="10"/>
      <c r="TN21" s="10"/>
      <c r="TO21" s="10"/>
      <c r="TP21" s="10"/>
      <c r="TQ21" s="10"/>
      <c r="TR21" s="10"/>
      <c r="TS21" s="10"/>
      <c r="TT21" s="10"/>
      <c r="TU21" s="10"/>
      <c r="TV21" s="10"/>
      <c r="TW21" s="10"/>
      <c r="TX21" s="64"/>
      <c r="TY21" s="64"/>
      <c r="TZ21" s="11"/>
      <c r="UA21" s="46"/>
      <c r="UB21" s="10"/>
      <c r="UC21" s="10"/>
      <c r="UD21" s="10"/>
      <c r="UE21" s="10"/>
      <c r="UF21" s="10"/>
      <c r="UG21" s="10"/>
      <c r="UH21" s="10"/>
      <c r="UI21" s="10"/>
      <c r="UJ21" s="10"/>
      <c r="UK21" s="10"/>
      <c r="UL21" s="10"/>
      <c r="UM21" s="10"/>
      <c r="UN21" s="10"/>
      <c r="UO21" s="10"/>
      <c r="UP21" s="10"/>
      <c r="UQ21" s="10"/>
      <c r="UR21" s="10"/>
      <c r="US21" s="10"/>
      <c r="UT21" s="10"/>
      <c r="UU21" s="10"/>
      <c r="UV21" s="10"/>
      <c r="UW21" s="10"/>
      <c r="UX21" s="10"/>
      <c r="UY21" s="10"/>
      <c r="UZ21" s="10"/>
      <c r="VA21" s="10"/>
      <c r="VB21" s="10"/>
      <c r="VC21" s="10"/>
      <c r="VD21" s="10"/>
      <c r="VE21" s="10"/>
      <c r="VF21" s="10"/>
      <c r="VG21" s="10"/>
      <c r="VH21" s="10"/>
      <c r="VI21" s="10"/>
      <c r="VJ21" s="10"/>
      <c r="VK21" s="10"/>
      <c r="VL21" s="10"/>
      <c r="VM21" s="10"/>
      <c r="VN21" s="10"/>
      <c r="VO21" s="10"/>
      <c r="VP21" s="10"/>
      <c r="VQ21" s="64"/>
      <c r="VR21" s="64"/>
      <c r="VS21" s="64"/>
      <c r="VT21" s="11"/>
      <c r="VU21" s="46"/>
      <c r="VV21" s="10"/>
      <c r="VW21" s="10"/>
      <c r="VX21" s="10"/>
      <c r="VY21" s="10"/>
      <c r="VZ21" s="10"/>
      <c r="WA21" s="10"/>
      <c r="WB21" s="10"/>
      <c r="WC21" s="10"/>
      <c r="WD21" s="10"/>
      <c r="WE21" s="10"/>
      <c r="WF21" s="10"/>
      <c r="WG21" s="10"/>
      <c r="WH21" s="10"/>
      <c r="WI21" s="10"/>
      <c r="WJ21" s="10"/>
      <c r="WK21" s="10"/>
      <c r="WL21" s="10"/>
      <c r="WM21" s="10"/>
      <c r="WN21" s="10"/>
      <c r="WO21" s="10"/>
      <c r="WP21" s="10"/>
      <c r="WQ21" s="10"/>
      <c r="WR21" s="10"/>
      <c r="WS21" s="10"/>
      <c r="WT21" s="10"/>
      <c r="WU21" s="10"/>
      <c r="WV21" s="10"/>
      <c r="WW21" s="10"/>
      <c r="WX21" s="10"/>
      <c r="WY21" s="10"/>
      <c r="WZ21" s="10"/>
      <c r="XA21" s="10"/>
      <c r="XB21" s="10"/>
      <c r="XC21" s="10"/>
      <c r="XD21" s="10"/>
      <c r="XE21" s="10"/>
      <c r="XF21" s="10"/>
      <c r="XG21" s="10"/>
      <c r="XH21" s="10"/>
      <c r="XI21" s="10"/>
      <c r="XJ21" s="10"/>
      <c r="XK21" s="64"/>
      <c r="XL21" s="64"/>
      <c r="XM21" s="11"/>
      <c r="XN21" s="46"/>
      <c r="XO21" s="51">
        <f t="shared" si="10"/>
        <v>0</v>
      </c>
      <c r="XP21" s="179">
        <f t="shared" si="0"/>
        <v>0</v>
      </c>
      <c r="XQ21" s="51">
        <f t="shared" si="1"/>
        <v>0</v>
      </c>
      <c r="XR21" s="51">
        <f t="shared" si="2"/>
        <v>0</v>
      </c>
      <c r="XS21" s="51">
        <f t="shared" si="3"/>
        <v>0</v>
      </c>
      <c r="XT21" s="51">
        <f t="shared" si="4"/>
        <v>0</v>
      </c>
      <c r="XU21" s="51">
        <f t="shared" si="5"/>
        <v>0</v>
      </c>
      <c r="XV21" s="51">
        <f t="shared" si="6"/>
        <v>0</v>
      </c>
      <c r="XW21" s="51">
        <f t="shared" si="7"/>
        <v>0</v>
      </c>
      <c r="XX21" s="51">
        <f t="shared" si="8"/>
        <v>0</v>
      </c>
      <c r="XY21" s="51">
        <f t="shared" si="9"/>
        <v>0</v>
      </c>
    </row>
    <row r="22" spans="1:649" ht="14.25" customHeight="1">
      <c r="A22" s="288"/>
      <c r="B22" s="23" t="s">
        <v>33</v>
      </c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64"/>
      <c r="BI22" s="64"/>
      <c r="BJ22" s="64"/>
      <c r="BK22" s="64"/>
      <c r="BL22" s="11"/>
      <c r="BM22" s="46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64"/>
      <c r="EN22" s="64"/>
      <c r="EO22" s="64"/>
      <c r="EP22" s="64"/>
      <c r="EQ22" s="11"/>
      <c r="ER22" s="46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64"/>
      <c r="HN22" s="64"/>
      <c r="HO22" s="64"/>
      <c r="HP22" s="64"/>
      <c r="HQ22" s="64"/>
      <c r="HR22" s="11"/>
      <c r="HS22" s="46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64"/>
      <c r="JF22" s="11"/>
      <c r="JG22" s="46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64"/>
      <c r="LA22" s="64"/>
      <c r="LB22" s="64"/>
      <c r="LC22" s="11"/>
      <c r="LD22" s="46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10"/>
      <c r="LP22" s="10"/>
      <c r="LQ22" s="10"/>
      <c r="LR22" s="10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64"/>
      <c r="MW22" s="64"/>
      <c r="MX22" s="11"/>
      <c r="MY22" s="46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64"/>
      <c r="OP22" s="64"/>
      <c r="OQ22" s="11"/>
      <c r="OR22" s="46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64"/>
      <c r="QI22" s="64"/>
      <c r="QJ22" s="11"/>
      <c r="QK22" s="46"/>
      <c r="QL22" s="10"/>
      <c r="QM22" s="10"/>
      <c r="QN22" s="10"/>
      <c r="QO22" s="10"/>
      <c r="QP22" s="10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64"/>
      <c r="SB22" s="64"/>
      <c r="SC22" s="11"/>
      <c r="SD22" s="46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64"/>
      <c r="TY22" s="64"/>
      <c r="TZ22" s="11"/>
      <c r="UA22" s="46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/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64"/>
      <c r="VR22" s="64"/>
      <c r="VS22" s="64"/>
      <c r="VT22" s="11"/>
      <c r="VU22" s="46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64"/>
      <c r="XL22" s="64"/>
      <c r="XM22" s="11"/>
      <c r="XN22" s="46"/>
      <c r="XO22" s="51">
        <f t="shared" si="10"/>
        <v>0</v>
      </c>
      <c r="XP22" s="179">
        <f t="shared" si="0"/>
        <v>0</v>
      </c>
      <c r="XQ22" s="51">
        <f t="shared" si="1"/>
        <v>0</v>
      </c>
      <c r="XR22" s="51">
        <f t="shared" si="2"/>
        <v>0</v>
      </c>
      <c r="XS22" s="51">
        <f t="shared" si="3"/>
        <v>0</v>
      </c>
      <c r="XT22" s="51">
        <f t="shared" si="4"/>
        <v>0</v>
      </c>
      <c r="XU22" s="51">
        <f t="shared" si="5"/>
        <v>0</v>
      </c>
      <c r="XV22" s="51">
        <f t="shared" si="6"/>
        <v>0</v>
      </c>
      <c r="XW22" s="51">
        <f t="shared" si="7"/>
        <v>0</v>
      </c>
      <c r="XX22" s="51">
        <f t="shared" si="8"/>
        <v>0</v>
      </c>
      <c r="XY22" s="51">
        <f t="shared" si="9"/>
        <v>0</v>
      </c>
    </row>
    <row r="23" spans="1:649" ht="14.25" customHeight="1">
      <c r="A23" s="288"/>
      <c r="B23" s="23" t="s">
        <v>34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64"/>
      <c r="BI23" s="64"/>
      <c r="BJ23" s="64"/>
      <c r="BK23" s="64"/>
      <c r="BL23" s="11"/>
      <c r="BM23" s="46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64"/>
      <c r="EN23" s="64"/>
      <c r="EO23" s="64"/>
      <c r="EP23" s="64"/>
      <c r="EQ23" s="11"/>
      <c r="ER23" s="46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64"/>
      <c r="HN23" s="64"/>
      <c r="HO23" s="64"/>
      <c r="HP23" s="64"/>
      <c r="HQ23" s="64"/>
      <c r="HR23" s="11"/>
      <c r="HS23" s="46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64"/>
      <c r="JF23" s="11"/>
      <c r="JG23" s="46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64"/>
      <c r="LA23" s="64"/>
      <c r="LB23" s="64"/>
      <c r="LC23" s="11"/>
      <c r="LD23" s="46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64"/>
      <c r="MW23" s="64"/>
      <c r="MX23" s="11"/>
      <c r="MY23" s="46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64"/>
      <c r="OP23" s="64"/>
      <c r="OQ23" s="11"/>
      <c r="OR23" s="46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64"/>
      <c r="QI23" s="64"/>
      <c r="QJ23" s="11"/>
      <c r="QK23" s="46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64"/>
      <c r="SB23" s="64"/>
      <c r="SC23" s="11"/>
      <c r="SD23" s="46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64"/>
      <c r="TY23" s="64"/>
      <c r="TZ23" s="11"/>
      <c r="UA23" s="46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64"/>
      <c r="VR23" s="64"/>
      <c r="VS23" s="64"/>
      <c r="VT23" s="11"/>
      <c r="VU23" s="46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64"/>
      <c r="XL23" s="64"/>
      <c r="XM23" s="11"/>
      <c r="XN23" s="46"/>
      <c r="XO23" s="51">
        <f t="shared" si="10"/>
        <v>0</v>
      </c>
      <c r="XP23" s="179">
        <f t="shared" si="0"/>
        <v>0</v>
      </c>
      <c r="XQ23" s="51">
        <f t="shared" si="1"/>
        <v>0</v>
      </c>
      <c r="XR23" s="51">
        <f t="shared" si="2"/>
        <v>0</v>
      </c>
      <c r="XS23" s="51">
        <f t="shared" si="3"/>
        <v>0</v>
      </c>
      <c r="XT23" s="51">
        <f t="shared" si="4"/>
        <v>0</v>
      </c>
      <c r="XU23" s="51">
        <f t="shared" si="5"/>
        <v>0</v>
      </c>
      <c r="XV23" s="51">
        <f t="shared" si="6"/>
        <v>0</v>
      </c>
      <c r="XW23" s="51">
        <f t="shared" si="7"/>
        <v>0</v>
      </c>
      <c r="XX23" s="51">
        <f t="shared" si="8"/>
        <v>0</v>
      </c>
      <c r="XY23" s="51">
        <f t="shared" si="9"/>
        <v>0</v>
      </c>
    </row>
    <row r="24" spans="1:649" ht="56.25" customHeight="1">
      <c r="A24" s="24" t="s">
        <v>35</v>
      </c>
      <c r="B24" s="20" t="s">
        <v>119</v>
      </c>
      <c r="C24" s="21"/>
      <c r="D24" s="21"/>
      <c r="E24" s="21"/>
      <c r="F24" s="21"/>
      <c r="G24" s="21"/>
      <c r="H24" s="21"/>
      <c r="I24" s="21"/>
      <c r="J24" s="21"/>
      <c r="K24" s="21">
        <v>35</v>
      </c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68"/>
      <c r="BI24" s="68"/>
      <c r="BJ24" s="68"/>
      <c r="BK24" s="68"/>
      <c r="BL24" s="22"/>
      <c r="BM24" s="46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>
        <v>35</v>
      </c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>
        <v>40</v>
      </c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68"/>
      <c r="EN24" s="68"/>
      <c r="EO24" s="68"/>
      <c r="EP24" s="68"/>
      <c r="EQ24" s="22"/>
      <c r="ER24" s="46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68"/>
      <c r="HN24" s="68"/>
      <c r="HO24" s="68"/>
      <c r="HP24" s="68"/>
      <c r="HQ24" s="68"/>
      <c r="HR24" s="22"/>
      <c r="HS24" s="46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1"/>
      <c r="IP24" s="21"/>
      <c r="IQ24" s="21"/>
      <c r="IR24" s="21"/>
      <c r="IS24" s="21"/>
      <c r="IT24" s="21"/>
      <c r="IU24" s="21"/>
      <c r="IV24" s="21"/>
      <c r="IW24" s="21"/>
      <c r="IX24" s="21"/>
      <c r="IY24" s="21"/>
      <c r="IZ24" s="21"/>
      <c r="JA24" s="21"/>
      <c r="JB24" s="21"/>
      <c r="JC24" s="21"/>
      <c r="JD24" s="21"/>
      <c r="JE24" s="68"/>
      <c r="JF24" s="22"/>
      <c r="JG24" s="46"/>
      <c r="JH24" s="21"/>
      <c r="JI24" s="21"/>
      <c r="JJ24" s="21"/>
      <c r="JK24" s="21"/>
      <c r="JL24" s="21"/>
      <c r="JM24" s="21"/>
      <c r="JN24" s="21"/>
      <c r="JO24" s="21"/>
      <c r="JP24" s="21"/>
      <c r="JQ24" s="21"/>
      <c r="JR24" s="21"/>
      <c r="JS24" s="21"/>
      <c r="JT24" s="21"/>
      <c r="JU24" s="21"/>
      <c r="JV24" s="21"/>
      <c r="JW24" s="21"/>
      <c r="JX24" s="21"/>
      <c r="JY24" s="21"/>
      <c r="JZ24" s="21"/>
      <c r="KA24" s="21"/>
      <c r="KB24" s="21"/>
      <c r="KC24" s="21"/>
      <c r="KD24" s="21"/>
      <c r="KE24" s="21"/>
      <c r="KF24" s="21"/>
      <c r="KG24" s="21"/>
      <c r="KH24" s="21"/>
      <c r="KI24" s="21"/>
      <c r="KJ24" s="21"/>
      <c r="KK24" s="21"/>
      <c r="KL24" s="21"/>
      <c r="KM24" s="21"/>
      <c r="KN24" s="21"/>
      <c r="KO24" s="21"/>
      <c r="KP24" s="21"/>
      <c r="KQ24" s="21"/>
      <c r="KR24" s="21"/>
      <c r="KS24" s="21"/>
      <c r="KT24" s="21"/>
      <c r="KU24" s="21"/>
      <c r="KV24" s="21"/>
      <c r="KW24" s="21"/>
      <c r="KX24" s="21"/>
      <c r="KY24" s="21"/>
      <c r="KZ24" s="68"/>
      <c r="LA24" s="68"/>
      <c r="LB24" s="68"/>
      <c r="LC24" s="22"/>
      <c r="LD24" s="46"/>
      <c r="LE24" s="21"/>
      <c r="LF24" s="21"/>
      <c r="LG24" s="21"/>
      <c r="LH24" s="21"/>
      <c r="LI24" s="21"/>
      <c r="LJ24" s="21"/>
      <c r="LK24" s="21"/>
      <c r="LL24" s="21"/>
      <c r="LM24" s="21"/>
      <c r="LN24" s="21"/>
      <c r="LO24" s="21"/>
      <c r="LP24" s="21"/>
      <c r="LQ24" s="21"/>
      <c r="LR24" s="21"/>
      <c r="LS24" s="21"/>
      <c r="LT24" s="21"/>
      <c r="LU24" s="21"/>
      <c r="LV24" s="21"/>
      <c r="LW24" s="21"/>
      <c r="LX24" s="21"/>
      <c r="LY24" s="21"/>
      <c r="LZ24" s="21"/>
      <c r="MA24" s="21"/>
      <c r="MB24" s="21"/>
      <c r="MC24" s="21"/>
      <c r="MD24" s="21"/>
      <c r="ME24" s="21"/>
      <c r="MF24" s="21"/>
      <c r="MG24" s="21"/>
      <c r="MH24" s="21"/>
      <c r="MI24" s="21"/>
      <c r="MJ24" s="21"/>
      <c r="MK24" s="21"/>
      <c r="ML24" s="21"/>
      <c r="MM24" s="21"/>
      <c r="MN24" s="21"/>
      <c r="MO24" s="21"/>
      <c r="MP24" s="21"/>
      <c r="MQ24" s="21"/>
      <c r="MR24" s="21"/>
      <c r="MS24" s="21"/>
      <c r="MT24" s="21"/>
      <c r="MU24" s="21"/>
      <c r="MV24" s="68"/>
      <c r="MW24" s="68"/>
      <c r="MX24" s="22"/>
      <c r="MY24" s="46"/>
      <c r="MZ24" s="21"/>
      <c r="NA24" s="21"/>
      <c r="NB24" s="21"/>
      <c r="NC24" s="21"/>
      <c r="ND24" s="21"/>
      <c r="NE24" s="21"/>
      <c r="NF24" s="21"/>
      <c r="NG24" s="21"/>
      <c r="NH24" s="21"/>
      <c r="NI24" s="21"/>
      <c r="NJ24" s="21"/>
      <c r="NK24" s="21"/>
      <c r="NL24" s="21"/>
      <c r="NM24" s="21"/>
      <c r="NN24" s="21"/>
      <c r="NO24" s="21"/>
      <c r="NP24" s="21"/>
      <c r="NQ24" s="21"/>
      <c r="NR24" s="21"/>
      <c r="NS24" s="21"/>
      <c r="NT24" s="21"/>
      <c r="NU24" s="21"/>
      <c r="NV24" s="21"/>
      <c r="NW24" s="21"/>
      <c r="NX24" s="21"/>
      <c r="NY24" s="21"/>
      <c r="NZ24" s="21"/>
      <c r="OA24" s="21"/>
      <c r="OB24" s="21"/>
      <c r="OC24" s="21"/>
      <c r="OD24" s="21"/>
      <c r="OE24" s="21"/>
      <c r="OF24" s="21"/>
      <c r="OG24" s="21"/>
      <c r="OH24" s="21"/>
      <c r="OI24" s="21"/>
      <c r="OJ24" s="21"/>
      <c r="OK24" s="21"/>
      <c r="OL24" s="21"/>
      <c r="OM24" s="21"/>
      <c r="ON24" s="21"/>
      <c r="OO24" s="68"/>
      <c r="OP24" s="68"/>
      <c r="OQ24" s="22"/>
      <c r="OR24" s="46"/>
      <c r="OS24" s="21"/>
      <c r="OT24" s="21"/>
      <c r="OU24" s="21"/>
      <c r="OV24" s="21"/>
      <c r="OW24" s="21"/>
      <c r="OX24" s="21"/>
      <c r="OY24" s="21"/>
      <c r="OZ24" s="21"/>
      <c r="PA24" s="21"/>
      <c r="PB24" s="21"/>
      <c r="PC24" s="21"/>
      <c r="PD24" s="21"/>
      <c r="PE24" s="21"/>
      <c r="PF24" s="21"/>
      <c r="PG24" s="21"/>
      <c r="PH24" s="21"/>
      <c r="PI24" s="21"/>
      <c r="PJ24" s="21"/>
      <c r="PK24" s="21"/>
      <c r="PL24" s="21"/>
      <c r="PM24" s="21"/>
      <c r="PN24" s="21"/>
      <c r="PO24" s="21"/>
      <c r="PP24" s="21"/>
      <c r="PQ24" s="21"/>
      <c r="PR24" s="21"/>
      <c r="PS24" s="21"/>
      <c r="PT24" s="21"/>
      <c r="PU24" s="21"/>
      <c r="PV24" s="21"/>
      <c r="PW24" s="21"/>
      <c r="PX24" s="21"/>
      <c r="PY24" s="21"/>
      <c r="PZ24" s="21"/>
      <c r="QA24" s="21"/>
      <c r="QB24" s="21"/>
      <c r="QC24" s="21"/>
      <c r="QD24" s="21"/>
      <c r="QE24" s="21"/>
      <c r="QF24" s="21"/>
      <c r="QG24" s="21"/>
      <c r="QH24" s="68"/>
      <c r="QI24" s="68"/>
      <c r="QJ24" s="22"/>
      <c r="QK24" s="46"/>
      <c r="QL24" s="21"/>
      <c r="QM24" s="21"/>
      <c r="QN24" s="21"/>
      <c r="QO24" s="21"/>
      <c r="QP24" s="21"/>
      <c r="QQ24" s="21"/>
      <c r="QR24" s="21"/>
      <c r="QS24" s="21"/>
      <c r="QT24" s="21"/>
      <c r="QU24" s="21"/>
      <c r="QV24" s="21"/>
      <c r="QW24" s="21"/>
      <c r="QX24" s="21"/>
      <c r="QY24" s="21"/>
      <c r="QZ24" s="21"/>
      <c r="RA24" s="21"/>
      <c r="RB24" s="21"/>
      <c r="RC24" s="21"/>
      <c r="RD24" s="21"/>
      <c r="RE24" s="21"/>
      <c r="RF24" s="21"/>
      <c r="RG24" s="21"/>
      <c r="RH24" s="21"/>
      <c r="RI24" s="21"/>
      <c r="RJ24" s="21"/>
      <c r="RK24" s="21"/>
      <c r="RL24" s="21"/>
      <c r="RM24" s="21"/>
      <c r="RN24" s="21"/>
      <c r="RO24" s="21"/>
      <c r="RP24" s="21"/>
      <c r="RQ24" s="21"/>
      <c r="RR24" s="21"/>
      <c r="RS24" s="21"/>
      <c r="RT24" s="21"/>
      <c r="RU24" s="21"/>
      <c r="RV24" s="21"/>
      <c r="RW24" s="21"/>
      <c r="RX24" s="21"/>
      <c r="RY24" s="21"/>
      <c r="RZ24" s="21"/>
      <c r="SA24" s="68"/>
      <c r="SB24" s="68"/>
      <c r="SC24" s="22"/>
      <c r="SD24" s="46"/>
      <c r="SE24" s="21"/>
      <c r="SF24" s="21"/>
      <c r="SG24" s="21"/>
      <c r="SH24" s="21"/>
      <c r="SI24" s="21"/>
      <c r="SJ24" s="21"/>
      <c r="SK24" s="21"/>
      <c r="SL24" s="21"/>
      <c r="SM24" s="21"/>
      <c r="SN24" s="21"/>
      <c r="SO24" s="21"/>
      <c r="SP24" s="21"/>
      <c r="SQ24" s="21"/>
      <c r="SR24" s="21"/>
      <c r="SS24" s="21"/>
      <c r="ST24" s="21"/>
      <c r="SU24" s="21"/>
      <c r="SV24" s="21"/>
      <c r="SW24" s="21"/>
      <c r="SX24" s="21"/>
      <c r="SY24" s="21"/>
      <c r="SZ24" s="21"/>
      <c r="TA24" s="21"/>
      <c r="TB24" s="21"/>
      <c r="TC24" s="21"/>
      <c r="TD24" s="21"/>
      <c r="TE24" s="21"/>
      <c r="TF24" s="21"/>
      <c r="TG24" s="21"/>
      <c r="TH24" s="21"/>
      <c r="TI24" s="21"/>
      <c r="TJ24" s="21"/>
      <c r="TK24" s="21"/>
      <c r="TL24" s="21"/>
      <c r="TM24" s="21"/>
      <c r="TN24" s="21"/>
      <c r="TO24" s="21"/>
      <c r="TP24" s="21"/>
      <c r="TQ24" s="21"/>
      <c r="TR24" s="21"/>
      <c r="TS24" s="21"/>
      <c r="TT24" s="21"/>
      <c r="TU24" s="21"/>
      <c r="TV24" s="21"/>
      <c r="TW24" s="21"/>
      <c r="TX24" s="68"/>
      <c r="TY24" s="68"/>
      <c r="TZ24" s="22"/>
      <c r="UA24" s="46"/>
      <c r="UB24" s="21"/>
      <c r="UC24" s="21"/>
      <c r="UD24" s="21"/>
      <c r="UE24" s="21"/>
      <c r="UF24" s="21"/>
      <c r="UG24" s="21"/>
      <c r="UH24" s="21"/>
      <c r="UI24" s="21"/>
      <c r="UJ24" s="21"/>
      <c r="UK24" s="21"/>
      <c r="UL24" s="21"/>
      <c r="UM24" s="21"/>
      <c r="UN24" s="21"/>
      <c r="UO24" s="21"/>
      <c r="UP24" s="21"/>
      <c r="UQ24" s="21"/>
      <c r="UR24" s="21"/>
      <c r="US24" s="21"/>
      <c r="UT24" s="21"/>
      <c r="UU24" s="21"/>
      <c r="UV24" s="21"/>
      <c r="UW24" s="21"/>
      <c r="UX24" s="21"/>
      <c r="UY24" s="21"/>
      <c r="UZ24" s="21"/>
      <c r="VA24" s="21"/>
      <c r="VB24" s="21"/>
      <c r="VC24" s="21"/>
      <c r="VD24" s="21"/>
      <c r="VE24" s="21"/>
      <c r="VF24" s="21"/>
      <c r="VG24" s="21"/>
      <c r="VH24" s="21"/>
      <c r="VI24" s="21"/>
      <c r="VJ24" s="21"/>
      <c r="VK24" s="21"/>
      <c r="VL24" s="21"/>
      <c r="VM24" s="21"/>
      <c r="VN24" s="21"/>
      <c r="VO24" s="21"/>
      <c r="VP24" s="21"/>
      <c r="VQ24" s="68"/>
      <c r="VR24" s="68"/>
      <c r="VS24" s="68"/>
      <c r="VT24" s="22"/>
      <c r="VU24" s="46"/>
      <c r="VV24" s="21"/>
      <c r="VW24" s="21"/>
      <c r="VX24" s="21"/>
      <c r="VY24" s="21"/>
      <c r="VZ24" s="21"/>
      <c r="WA24" s="21"/>
      <c r="WB24" s="21"/>
      <c r="WC24" s="21"/>
      <c r="WD24" s="21"/>
      <c r="WE24" s="21"/>
      <c r="WF24" s="21"/>
      <c r="WG24" s="21"/>
      <c r="WH24" s="21"/>
      <c r="WI24" s="21"/>
      <c r="WJ24" s="21"/>
      <c r="WK24" s="21"/>
      <c r="WL24" s="21"/>
      <c r="WM24" s="21"/>
      <c r="WN24" s="21"/>
      <c r="WO24" s="21"/>
      <c r="WP24" s="21"/>
      <c r="WQ24" s="21"/>
      <c r="WR24" s="21"/>
      <c r="WS24" s="21"/>
      <c r="WT24" s="21"/>
      <c r="WU24" s="21"/>
      <c r="WV24" s="21"/>
      <c r="WW24" s="21"/>
      <c r="WX24" s="21"/>
      <c r="WY24" s="21"/>
      <c r="WZ24" s="21"/>
      <c r="XA24" s="21"/>
      <c r="XB24" s="21"/>
      <c r="XC24" s="21"/>
      <c r="XD24" s="21"/>
      <c r="XE24" s="21"/>
      <c r="XF24" s="21"/>
      <c r="XG24" s="21"/>
      <c r="XH24" s="21"/>
      <c r="XI24" s="21"/>
      <c r="XJ24" s="21"/>
      <c r="XK24" s="68"/>
      <c r="XL24" s="68"/>
      <c r="XM24" s="22"/>
      <c r="XN24" s="46"/>
      <c r="XO24" s="51">
        <f t="shared" si="10"/>
        <v>0</v>
      </c>
      <c r="XP24" s="179">
        <f t="shared" si="0"/>
        <v>0</v>
      </c>
      <c r="XQ24" s="51">
        <f t="shared" si="1"/>
        <v>70</v>
      </c>
      <c r="XR24" s="51">
        <f t="shared" si="2"/>
        <v>0</v>
      </c>
      <c r="XS24" s="51">
        <f t="shared" si="3"/>
        <v>40</v>
      </c>
      <c r="XT24" s="51">
        <f t="shared" si="4"/>
        <v>0</v>
      </c>
      <c r="XU24" s="51">
        <f t="shared" si="5"/>
        <v>0</v>
      </c>
      <c r="XV24" s="51">
        <f t="shared" si="6"/>
        <v>0</v>
      </c>
      <c r="XW24" s="51">
        <f t="shared" si="7"/>
        <v>0</v>
      </c>
      <c r="XX24" s="51">
        <f t="shared" si="8"/>
        <v>0</v>
      </c>
      <c r="XY24" s="51">
        <f t="shared" si="9"/>
        <v>0</v>
      </c>
    </row>
    <row r="25" spans="1:649" ht="18" customHeight="1">
      <c r="A25" s="291" t="s">
        <v>37</v>
      </c>
      <c r="B25" s="6" t="s">
        <v>120</v>
      </c>
      <c r="C25" s="7"/>
      <c r="D25" s="7"/>
      <c r="E25" s="7"/>
      <c r="F25" s="7"/>
      <c r="G25" s="7"/>
      <c r="H25" s="7"/>
      <c r="I25" s="7"/>
      <c r="J25" s="7"/>
      <c r="K25" s="7"/>
      <c r="L25" s="7">
        <v>3</v>
      </c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>
        <v>12</v>
      </c>
      <c r="Y25" s="7"/>
      <c r="Z25" s="7"/>
      <c r="AA25" s="7"/>
      <c r="AB25" s="7"/>
      <c r="AC25" s="7"/>
      <c r="AD25" s="7"/>
      <c r="AE25" s="7">
        <v>3</v>
      </c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>
        <v>4</v>
      </c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59"/>
      <c r="BI25" s="59"/>
      <c r="BJ25" s="59"/>
      <c r="BK25" s="59"/>
      <c r="BL25" s="8"/>
      <c r="BM25" s="46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59"/>
      <c r="EN25" s="59"/>
      <c r="EO25" s="59"/>
      <c r="EP25" s="59"/>
      <c r="EQ25" s="8"/>
      <c r="ER25" s="46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>
        <v>15</v>
      </c>
      <c r="FI25" s="7"/>
      <c r="FJ25" s="7">
        <v>32</v>
      </c>
      <c r="FK25" s="7"/>
      <c r="FL25" s="7"/>
      <c r="FM25" s="7"/>
      <c r="FN25" s="7"/>
      <c r="FO25" s="7"/>
      <c r="FP25" s="7"/>
      <c r="FQ25" s="7">
        <v>20</v>
      </c>
      <c r="FR25" s="7"/>
      <c r="FS25" s="7"/>
      <c r="FT25" s="7"/>
      <c r="FU25" s="7"/>
      <c r="FV25" s="7"/>
      <c r="FW25" s="7">
        <v>20</v>
      </c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>
        <v>20</v>
      </c>
      <c r="HD25" s="7"/>
      <c r="HE25" s="7"/>
      <c r="HF25" s="7"/>
      <c r="HG25" s="7"/>
      <c r="HH25" s="7"/>
      <c r="HI25" s="7"/>
      <c r="HJ25" s="7"/>
      <c r="HK25" s="7"/>
      <c r="HL25" s="7"/>
      <c r="HM25" s="59"/>
      <c r="HN25" s="59"/>
      <c r="HO25" s="59"/>
      <c r="HP25" s="59"/>
      <c r="HQ25" s="59"/>
      <c r="HR25" s="8"/>
      <c r="HS25" s="46"/>
      <c r="HT25" s="7"/>
      <c r="HU25" s="7"/>
      <c r="HV25" s="7"/>
      <c r="HW25" s="7"/>
      <c r="HX25" s="7"/>
      <c r="HY25" s="7"/>
      <c r="HZ25" s="7">
        <v>7</v>
      </c>
      <c r="IA25" s="7"/>
      <c r="IB25" s="7"/>
      <c r="IC25" s="7"/>
      <c r="ID25" s="7"/>
      <c r="IE25" s="7">
        <v>10</v>
      </c>
      <c r="IF25" s="7"/>
      <c r="IG25" s="7"/>
      <c r="IH25" s="7">
        <v>12</v>
      </c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>
        <v>4</v>
      </c>
      <c r="JA25" s="7"/>
      <c r="JB25" s="7"/>
      <c r="JC25" s="7"/>
      <c r="JD25" s="7"/>
      <c r="JE25" s="59"/>
      <c r="JF25" s="8"/>
      <c r="JG25" s="46"/>
      <c r="JH25" s="7"/>
      <c r="JI25" s="7"/>
      <c r="JJ25" s="7"/>
      <c r="JK25" s="7"/>
      <c r="JL25" s="7"/>
      <c r="JM25" s="7"/>
      <c r="JN25" s="7"/>
      <c r="JO25" s="7"/>
      <c r="JP25" s="7">
        <v>5</v>
      </c>
      <c r="JQ25" s="7"/>
      <c r="JR25" s="7"/>
      <c r="JS25" s="7">
        <v>12</v>
      </c>
      <c r="JT25" s="7">
        <v>44</v>
      </c>
      <c r="JU25" s="7"/>
      <c r="JV25" s="7"/>
      <c r="JW25" s="7"/>
      <c r="JX25" s="7"/>
      <c r="JY25" s="7"/>
      <c r="JZ25" s="7"/>
      <c r="KA25" s="7">
        <v>3</v>
      </c>
      <c r="KB25" s="7">
        <v>6</v>
      </c>
      <c r="KC25" s="7"/>
      <c r="KD25" s="7"/>
      <c r="KE25" s="7"/>
      <c r="KF25" s="7"/>
      <c r="KG25" s="7"/>
      <c r="KH25" s="7"/>
      <c r="KI25" s="7"/>
      <c r="KJ25" s="7"/>
      <c r="KK25" s="7"/>
      <c r="KL25" s="7"/>
      <c r="KM25" s="7"/>
      <c r="KN25" s="7"/>
      <c r="KO25" s="7"/>
      <c r="KP25" s="7"/>
      <c r="KQ25" s="7"/>
      <c r="KR25" s="7"/>
      <c r="KS25" s="7"/>
      <c r="KT25" s="7"/>
      <c r="KU25" s="7"/>
      <c r="KV25" s="7"/>
      <c r="KW25" s="7"/>
      <c r="KX25" s="7"/>
      <c r="KY25" s="7"/>
      <c r="KZ25" s="59"/>
      <c r="LA25" s="59"/>
      <c r="LB25" s="59"/>
      <c r="LC25" s="8"/>
      <c r="LD25" s="46"/>
      <c r="LE25" s="7"/>
      <c r="LF25" s="7"/>
      <c r="LG25" s="7"/>
      <c r="LH25" s="7"/>
      <c r="LI25" s="7"/>
      <c r="LJ25" s="7"/>
      <c r="LK25" s="7"/>
      <c r="LL25" s="7"/>
      <c r="LM25" s="7">
        <v>14</v>
      </c>
      <c r="LN25" s="7"/>
      <c r="LO25" s="7"/>
      <c r="LP25" s="7"/>
      <c r="LQ25" s="7">
        <v>4</v>
      </c>
      <c r="LR25" s="7">
        <v>5</v>
      </c>
      <c r="LS25" s="7"/>
      <c r="LT25" s="7"/>
      <c r="LU25" s="7"/>
      <c r="LV25" s="7"/>
      <c r="LW25" s="7"/>
      <c r="LX25" s="7"/>
      <c r="LY25" s="7">
        <v>3</v>
      </c>
      <c r="LZ25" s="7"/>
      <c r="MA25" s="7"/>
      <c r="MB25" s="7"/>
      <c r="MC25" s="7"/>
      <c r="MD25" s="7"/>
      <c r="ME25" s="7"/>
      <c r="MF25" s="7"/>
      <c r="MG25" s="7"/>
      <c r="MH25" s="7"/>
      <c r="MI25" s="7"/>
      <c r="MJ25" s="7"/>
      <c r="MK25" s="7"/>
      <c r="ML25" s="7"/>
      <c r="MM25" s="7">
        <v>6</v>
      </c>
      <c r="MN25" s="7"/>
      <c r="MO25" s="7"/>
      <c r="MP25" s="7"/>
      <c r="MQ25" s="7"/>
      <c r="MR25" s="7"/>
      <c r="MS25" s="7"/>
      <c r="MT25" s="7"/>
      <c r="MU25" s="7"/>
      <c r="MV25" s="59">
        <v>3</v>
      </c>
      <c r="MW25" s="59"/>
      <c r="MX25" s="8"/>
      <c r="MY25" s="46"/>
      <c r="MZ25" s="7"/>
      <c r="NA25" s="7"/>
      <c r="NB25" s="7"/>
      <c r="NC25" s="7"/>
      <c r="ND25" s="7"/>
      <c r="NE25" s="7"/>
      <c r="NF25" s="7"/>
      <c r="NG25" s="7"/>
      <c r="NH25" s="7">
        <v>8</v>
      </c>
      <c r="NI25" s="7">
        <v>3</v>
      </c>
      <c r="NJ25" s="7"/>
      <c r="NK25" s="7"/>
      <c r="NL25" s="7"/>
      <c r="NM25" s="7"/>
      <c r="NN25" s="7"/>
      <c r="NO25" s="7"/>
      <c r="NP25" s="7">
        <v>2</v>
      </c>
      <c r="NQ25" s="7"/>
      <c r="NR25" s="7"/>
      <c r="NS25" s="7"/>
      <c r="NT25" s="7"/>
      <c r="NU25" s="7"/>
      <c r="NV25" s="7"/>
      <c r="NW25" s="7"/>
      <c r="NX25" s="7"/>
      <c r="NY25" s="7"/>
      <c r="NZ25" s="7"/>
      <c r="OA25" s="7"/>
      <c r="OB25" s="7"/>
      <c r="OC25" s="7"/>
      <c r="OD25" s="7"/>
      <c r="OE25" s="7"/>
      <c r="OF25" s="7">
        <v>3</v>
      </c>
      <c r="OG25" s="7"/>
      <c r="OH25" s="7"/>
      <c r="OI25" s="7"/>
      <c r="OJ25" s="7"/>
      <c r="OK25" s="7"/>
      <c r="OL25" s="7"/>
      <c r="OM25" s="7"/>
      <c r="ON25" s="7"/>
      <c r="OO25" s="59"/>
      <c r="OP25" s="59"/>
      <c r="OQ25" s="8"/>
      <c r="OR25" s="46"/>
      <c r="OS25" s="7"/>
      <c r="OT25" s="7"/>
      <c r="OU25" s="7"/>
      <c r="OV25" s="7"/>
      <c r="OW25" s="7"/>
      <c r="OX25" s="7"/>
      <c r="OY25" s="7"/>
      <c r="OZ25" s="7"/>
      <c r="PA25" s="7">
        <v>6</v>
      </c>
      <c r="PB25" s="7"/>
      <c r="PC25" s="7"/>
      <c r="PD25" s="7"/>
      <c r="PE25" s="7"/>
      <c r="PF25" s="7"/>
      <c r="PG25" s="7"/>
      <c r="PH25" s="7"/>
      <c r="PI25" s="7"/>
      <c r="PJ25" s="7"/>
      <c r="PK25" s="7"/>
      <c r="PL25" s="7"/>
      <c r="PM25" s="7"/>
      <c r="PN25" s="7"/>
      <c r="PO25" s="7"/>
      <c r="PP25" s="7"/>
      <c r="PQ25" s="7"/>
      <c r="PR25" s="7"/>
      <c r="PS25" s="7"/>
      <c r="PT25" s="7"/>
      <c r="PU25" s="7"/>
      <c r="PV25" s="7"/>
      <c r="PW25" s="7"/>
      <c r="PX25" s="7"/>
      <c r="PY25" s="7"/>
      <c r="PZ25" s="7"/>
      <c r="QA25" s="7"/>
      <c r="QB25" s="7"/>
      <c r="QC25" s="7"/>
      <c r="QD25" s="7"/>
      <c r="QE25" s="7"/>
      <c r="QF25" s="7"/>
      <c r="QG25" s="7"/>
      <c r="QH25" s="59"/>
      <c r="QI25" s="59">
        <v>3</v>
      </c>
      <c r="QJ25" s="8"/>
      <c r="QK25" s="46"/>
      <c r="QL25" s="7"/>
      <c r="QM25" s="7"/>
      <c r="QN25" s="7"/>
      <c r="QO25" s="7"/>
      <c r="QP25" s="7"/>
      <c r="QQ25" s="7"/>
      <c r="QR25" s="7"/>
      <c r="QS25" s="7"/>
      <c r="QT25" s="7">
        <v>23</v>
      </c>
      <c r="QU25" s="7">
        <v>13</v>
      </c>
      <c r="QV25" s="7"/>
      <c r="QW25" s="7"/>
      <c r="QX25" s="7"/>
      <c r="QY25" s="7"/>
      <c r="QZ25" s="7"/>
      <c r="RA25" s="7"/>
      <c r="RB25" s="7"/>
      <c r="RC25" s="7">
        <v>20</v>
      </c>
      <c r="RD25" s="7"/>
      <c r="RE25" s="7"/>
      <c r="RF25" s="7"/>
      <c r="RG25" s="7">
        <v>11</v>
      </c>
      <c r="RH25" s="7"/>
      <c r="RI25" s="7"/>
      <c r="RJ25" s="7"/>
      <c r="RK25" s="7"/>
      <c r="RL25" s="7"/>
      <c r="RM25" s="7"/>
      <c r="RN25" s="7">
        <v>21</v>
      </c>
      <c r="RO25" s="7"/>
      <c r="RP25" s="7"/>
      <c r="RQ25" s="7"/>
      <c r="RR25" s="7">
        <v>6</v>
      </c>
      <c r="RS25" s="7"/>
      <c r="RT25" s="7"/>
      <c r="RU25" s="7"/>
      <c r="RV25" s="7"/>
      <c r="RW25" s="7"/>
      <c r="RX25" s="7"/>
      <c r="RY25" s="7"/>
      <c r="RZ25" s="7"/>
      <c r="SA25" s="59"/>
      <c r="SB25" s="59"/>
      <c r="SC25" s="8"/>
      <c r="SD25" s="46"/>
      <c r="SE25" s="7"/>
      <c r="SF25" s="7"/>
      <c r="SG25" s="7"/>
      <c r="SH25" s="7"/>
      <c r="SI25" s="7"/>
      <c r="SJ25" s="7"/>
      <c r="SK25" s="7"/>
      <c r="SL25" s="7"/>
      <c r="SM25" s="7"/>
      <c r="SN25" s="7"/>
      <c r="SO25" s="7"/>
      <c r="SP25" s="7"/>
      <c r="SQ25" s="7"/>
      <c r="SR25" s="7"/>
      <c r="SS25" s="7"/>
      <c r="ST25" s="7"/>
      <c r="SU25" s="7"/>
      <c r="SV25" s="7"/>
      <c r="SW25" s="7">
        <v>3</v>
      </c>
      <c r="SX25" s="7"/>
      <c r="SY25" s="7"/>
      <c r="SZ25" s="7"/>
      <c r="TA25" s="7"/>
      <c r="TB25" s="7"/>
      <c r="TC25" s="7"/>
      <c r="TD25" s="7"/>
      <c r="TE25" s="7"/>
      <c r="TF25" s="7"/>
      <c r="TG25" s="7"/>
      <c r="TH25" s="7"/>
      <c r="TI25" s="7"/>
      <c r="TJ25" s="7"/>
      <c r="TK25" s="7"/>
      <c r="TL25" s="7"/>
      <c r="TM25" s="7"/>
      <c r="TN25" s="7"/>
      <c r="TO25" s="7"/>
      <c r="TP25" s="7"/>
      <c r="TQ25" s="7"/>
      <c r="TR25" s="7"/>
      <c r="TS25" s="7"/>
      <c r="TT25" s="7"/>
      <c r="TU25" s="7"/>
      <c r="TV25" s="7"/>
      <c r="TW25" s="7"/>
      <c r="TX25" s="59"/>
      <c r="TY25" s="59"/>
      <c r="TZ25" s="8"/>
      <c r="UA25" s="46"/>
      <c r="UB25" s="7"/>
      <c r="UC25" s="7"/>
      <c r="UD25" s="7"/>
      <c r="UE25" s="7"/>
      <c r="UF25" s="7"/>
      <c r="UG25" s="7"/>
      <c r="UH25" s="7"/>
      <c r="UI25" s="7"/>
      <c r="UJ25" s="7">
        <v>7</v>
      </c>
      <c r="UK25" s="7"/>
      <c r="UL25" s="7"/>
      <c r="UM25" s="7"/>
      <c r="UN25" s="7"/>
      <c r="UO25" s="7"/>
      <c r="UP25" s="7"/>
      <c r="UQ25" s="7"/>
      <c r="UR25" s="7"/>
      <c r="US25" s="7"/>
      <c r="UT25" s="7"/>
      <c r="UU25" s="7"/>
      <c r="UV25" s="7"/>
      <c r="UW25" s="7"/>
      <c r="UX25" s="7"/>
      <c r="UY25" s="7"/>
      <c r="UZ25" s="7"/>
      <c r="VA25" s="7"/>
      <c r="VB25" s="7"/>
      <c r="VC25" s="7"/>
      <c r="VD25" s="7"/>
      <c r="VE25" s="7"/>
      <c r="VF25" s="7"/>
      <c r="VG25" s="7"/>
      <c r="VH25" s="7"/>
      <c r="VI25" s="7"/>
      <c r="VJ25" s="7"/>
      <c r="VK25" s="7"/>
      <c r="VL25" s="7"/>
      <c r="VM25" s="7"/>
      <c r="VN25" s="7"/>
      <c r="VO25" s="7"/>
      <c r="VP25" s="7"/>
      <c r="VQ25" s="59"/>
      <c r="VR25" s="59"/>
      <c r="VS25" s="59"/>
      <c r="VT25" s="8"/>
      <c r="VU25" s="46"/>
      <c r="VV25" s="7"/>
      <c r="VW25" s="7"/>
      <c r="VX25" s="7"/>
      <c r="VY25" s="7"/>
      <c r="VZ25" s="7"/>
      <c r="WA25" s="7"/>
      <c r="WB25" s="7"/>
      <c r="WC25" s="7"/>
      <c r="WD25" s="7"/>
      <c r="WE25" s="7">
        <v>2</v>
      </c>
      <c r="WF25" s="7"/>
      <c r="WG25" s="7"/>
      <c r="WH25" s="7"/>
      <c r="WI25" s="7"/>
      <c r="WJ25" s="7"/>
      <c r="WK25" s="7"/>
      <c r="WL25" s="7"/>
      <c r="WM25" s="7">
        <v>5</v>
      </c>
      <c r="WN25" s="7"/>
      <c r="WO25" s="7"/>
      <c r="WP25" s="7"/>
      <c r="WQ25" s="7"/>
      <c r="WR25" s="7"/>
      <c r="WS25" s="7"/>
      <c r="WT25" s="7"/>
      <c r="WU25" s="7"/>
      <c r="WV25" s="7"/>
      <c r="WW25" s="7"/>
      <c r="WX25" s="7"/>
      <c r="WY25" s="7"/>
      <c r="WZ25" s="7"/>
      <c r="XA25" s="7"/>
      <c r="XB25" s="7"/>
      <c r="XC25" s="7">
        <v>1</v>
      </c>
      <c r="XD25" s="7"/>
      <c r="XE25" s="7"/>
      <c r="XF25" s="7"/>
      <c r="XG25" s="7"/>
      <c r="XH25" s="7"/>
      <c r="XI25" s="7"/>
      <c r="XJ25" s="7"/>
      <c r="XK25" s="59"/>
      <c r="XL25" s="59"/>
      <c r="XM25" s="8"/>
      <c r="XN25" s="46"/>
      <c r="XO25" s="51">
        <f t="shared" si="10"/>
        <v>0</v>
      </c>
      <c r="XP25" s="179">
        <f t="shared" si="0"/>
        <v>0</v>
      </c>
      <c r="XQ25" s="51">
        <f t="shared" si="1"/>
        <v>203</v>
      </c>
      <c r="XR25" s="51">
        <f t="shared" si="2"/>
        <v>30</v>
      </c>
      <c r="XS25" s="51">
        <f t="shared" si="3"/>
        <v>86</v>
      </c>
      <c r="XT25" s="51">
        <f t="shared" si="4"/>
        <v>14</v>
      </c>
      <c r="XU25" s="51">
        <f t="shared" si="5"/>
        <v>0</v>
      </c>
      <c r="XV25" s="51">
        <f t="shared" si="6"/>
        <v>21</v>
      </c>
      <c r="XW25" s="51">
        <f t="shared" si="7"/>
        <v>44</v>
      </c>
      <c r="XX25" s="51">
        <f t="shared" si="8"/>
        <v>0</v>
      </c>
      <c r="XY25" s="51">
        <f t="shared" si="9"/>
        <v>6</v>
      </c>
    </row>
    <row r="26" spans="1:649" ht="14.25" customHeight="1">
      <c r="A26" s="292"/>
      <c r="B26" s="18" t="s">
        <v>39</v>
      </c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67"/>
      <c r="BI26" s="67"/>
      <c r="BJ26" s="67"/>
      <c r="BK26" s="67"/>
      <c r="BL26" s="17"/>
      <c r="BM26" s="4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67"/>
      <c r="EN26" s="67"/>
      <c r="EO26" s="67"/>
      <c r="EP26" s="67"/>
      <c r="EQ26" s="17"/>
      <c r="ER26" s="4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67"/>
      <c r="HN26" s="67"/>
      <c r="HO26" s="67"/>
      <c r="HP26" s="67"/>
      <c r="HQ26" s="67"/>
      <c r="HR26" s="8"/>
      <c r="HS26" s="4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67"/>
      <c r="JF26" s="8"/>
      <c r="JG26" s="4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67"/>
      <c r="LA26" s="67"/>
      <c r="LB26" s="69"/>
      <c r="LC26" s="8"/>
      <c r="LD26" s="4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67"/>
      <c r="MW26" s="69"/>
      <c r="MX26" s="8"/>
      <c r="MY26" s="4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67"/>
      <c r="OP26" s="69"/>
      <c r="OQ26" s="8"/>
      <c r="OR26" s="4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67"/>
      <c r="QI26" s="69"/>
      <c r="QJ26" s="8"/>
      <c r="QK26" s="4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67"/>
      <c r="SB26" s="69"/>
      <c r="SC26" s="8"/>
      <c r="SD26" s="4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67"/>
      <c r="TY26" s="69"/>
      <c r="TZ26" s="8"/>
      <c r="UA26" s="4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67"/>
      <c r="VR26" s="67"/>
      <c r="VS26" s="69"/>
      <c r="VT26" s="8"/>
      <c r="VU26" s="4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67"/>
      <c r="XL26" s="69"/>
      <c r="XM26" s="8"/>
      <c r="XN26" s="46"/>
      <c r="XO26" s="51">
        <f t="shared" si="10"/>
        <v>0</v>
      </c>
      <c r="XP26" s="179">
        <f t="shared" si="0"/>
        <v>0</v>
      </c>
      <c r="XQ26" s="51">
        <f t="shared" si="1"/>
        <v>0</v>
      </c>
      <c r="XR26" s="51">
        <f t="shared" si="2"/>
        <v>0</v>
      </c>
      <c r="XS26" s="51">
        <f t="shared" si="3"/>
        <v>0</v>
      </c>
      <c r="XT26" s="51">
        <f t="shared" si="4"/>
        <v>0</v>
      </c>
      <c r="XU26" s="51">
        <f t="shared" si="5"/>
        <v>0</v>
      </c>
      <c r="XV26" s="51">
        <f t="shared" si="6"/>
        <v>0</v>
      </c>
      <c r="XW26" s="51">
        <f t="shared" si="7"/>
        <v>0</v>
      </c>
      <c r="XX26" s="51">
        <f t="shared" si="8"/>
        <v>0</v>
      </c>
      <c r="XY26" s="51">
        <f t="shared" si="9"/>
        <v>0</v>
      </c>
    </row>
    <row r="27" spans="1:649" ht="14.25" customHeight="1">
      <c r="A27" s="25" t="s">
        <v>40</v>
      </c>
      <c r="B27" s="184" t="s">
        <v>40</v>
      </c>
      <c r="C27" s="21"/>
      <c r="D27" s="21"/>
      <c r="E27" s="21"/>
      <c r="F27" s="21"/>
      <c r="G27" s="21"/>
      <c r="H27" s="21"/>
      <c r="I27" s="21"/>
      <c r="J27" s="21"/>
      <c r="K27" s="21">
        <v>40</v>
      </c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>
        <v>62</v>
      </c>
      <c r="X27" s="21"/>
      <c r="Y27" s="21"/>
      <c r="Z27" s="21"/>
      <c r="AA27" s="21"/>
      <c r="AB27" s="21"/>
      <c r="AC27" s="21">
        <v>18</v>
      </c>
      <c r="AD27" s="21">
        <v>23</v>
      </c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68"/>
      <c r="BI27" s="68"/>
      <c r="BJ27" s="68"/>
      <c r="BK27" s="68"/>
      <c r="BL27" s="22"/>
      <c r="BM27" s="46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68"/>
      <c r="EN27" s="68"/>
      <c r="EO27" s="68"/>
      <c r="EP27" s="68"/>
      <c r="EQ27" s="22"/>
      <c r="ER27" s="46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1"/>
      <c r="GU27" s="21"/>
      <c r="GV27" s="21"/>
      <c r="GW27" s="21"/>
      <c r="GX27" s="21"/>
      <c r="GY27" s="21"/>
      <c r="GZ27" s="21"/>
      <c r="HA27" s="21"/>
      <c r="HB27" s="21"/>
      <c r="HC27" s="21"/>
      <c r="HD27" s="21"/>
      <c r="HE27" s="21"/>
      <c r="HF27" s="21"/>
      <c r="HG27" s="21"/>
      <c r="HH27" s="21"/>
      <c r="HI27" s="21"/>
      <c r="HJ27" s="21"/>
      <c r="HK27" s="21"/>
      <c r="HL27" s="21"/>
      <c r="HM27" s="68"/>
      <c r="HN27" s="68"/>
      <c r="HO27" s="68"/>
      <c r="HP27" s="68"/>
      <c r="HQ27" s="68"/>
      <c r="HR27" s="22"/>
      <c r="HS27" s="46"/>
      <c r="HT27" s="21"/>
      <c r="HU27" s="21"/>
      <c r="HV27" s="21"/>
      <c r="HW27" s="21"/>
      <c r="HX27" s="21"/>
      <c r="HY27" s="21"/>
      <c r="HZ27" s="21"/>
      <c r="IA27" s="21"/>
      <c r="IB27" s="21">
        <v>60</v>
      </c>
      <c r="IC27" s="21"/>
      <c r="ID27" s="21"/>
      <c r="IE27" s="21"/>
      <c r="IF27" s="21"/>
      <c r="IG27" s="21"/>
      <c r="IH27" s="21"/>
      <c r="II27" s="21"/>
      <c r="IJ27" s="21"/>
      <c r="IK27" s="21">
        <v>3</v>
      </c>
      <c r="IL27" s="21"/>
      <c r="IM27" s="21"/>
      <c r="IN27" s="21">
        <v>36</v>
      </c>
      <c r="IO27" s="21"/>
      <c r="IP27" s="21"/>
      <c r="IQ27" s="21"/>
      <c r="IR27" s="21"/>
      <c r="IS27" s="21"/>
      <c r="IT27" s="21"/>
      <c r="IU27" s="21"/>
      <c r="IV27" s="21"/>
      <c r="IW27" s="21"/>
      <c r="IX27" s="21"/>
      <c r="IY27" s="21"/>
      <c r="IZ27" s="21"/>
      <c r="JA27" s="21"/>
      <c r="JB27" s="21"/>
      <c r="JC27" s="21"/>
      <c r="JD27" s="21"/>
      <c r="JE27" s="68"/>
      <c r="JF27" s="22"/>
      <c r="JG27" s="46"/>
      <c r="JH27" s="21"/>
      <c r="JI27" s="21"/>
      <c r="JJ27" s="21"/>
      <c r="JK27" s="21"/>
      <c r="JL27" s="21"/>
      <c r="JM27" s="21"/>
      <c r="JN27" s="21"/>
      <c r="JO27" s="21"/>
      <c r="JP27" s="21"/>
      <c r="JQ27" s="21"/>
      <c r="JR27" s="21"/>
      <c r="JS27" s="21"/>
      <c r="JT27" s="21"/>
      <c r="JU27" s="21"/>
      <c r="JV27" s="21"/>
      <c r="JW27" s="21"/>
      <c r="JX27" s="21"/>
      <c r="JY27" s="21"/>
      <c r="JZ27" s="21"/>
      <c r="KA27" s="21"/>
      <c r="KB27" s="21"/>
      <c r="KC27" s="21"/>
      <c r="KD27" s="21"/>
      <c r="KE27" s="21"/>
      <c r="KF27" s="21"/>
      <c r="KG27" s="21"/>
      <c r="KH27" s="21"/>
      <c r="KI27" s="21"/>
      <c r="KJ27" s="21"/>
      <c r="KK27" s="21"/>
      <c r="KL27" s="21"/>
      <c r="KM27" s="21"/>
      <c r="KN27" s="21"/>
      <c r="KO27" s="21"/>
      <c r="KP27" s="21"/>
      <c r="KQ27" s="21"/>
      <c r="KR27" s="21"/>
      <c r="KS27" s="21"/>
      <c r="KT27" s="21"/>
      <c r="KU27" s="21"/>
      <c r="KV27" s="21"/>
      <c r="KW27" s="21"/>
      <c r="KX27" s="21"/>
      <c r="KY27" s="21"/>
      <c r="KZ27" s="68"/>
      <c r="LA27" s="68"/>
      <c r="LB27" s="68"/>
      <c r="LC27" s="22"/>
      <c r="LD27" s="46"/>
      <c r="LE27" s="21"/>
      <c r="LF27" s="21"/>
      <c r="LG27" s="21"/>
      <c r="LH27" s="21"/>
      <c r="LI27" s="21"/>
      <c r="LJ27" s="21"/>
      <c r="LK27" s="21"/>
      <c r="LL27" s="21"/>
      <c r="LM27" s="21"/>
      <c r="LN27" s="21">
        <v>8</v>
      </c>
      <c r="LO27" s="21"/>
      <c r="LP27" s="21"/>
      <c r="LQ27" s="21"/>
      <c r="LR27" s="21"/>
      <c r="LS27" s="21"/>
      <c r="LT27" s="21"/>
      <c r="LU27" s="21"/>
      <c r="LV27" s="21"/>
      <c r="LW27" s="21"/>
      <c r="LX27" s="21">
        <v>47</v>
      </c>
      <c r="LY27" s="21"/>
      <c r="LZ27" s="21"/>
      <c r="MA27" s="21"/>
      <c r="MB27" s="21"/>
      <c r="MC27" s="21"/>
      <c r="MD27" s="21"/>
      <c r="ME27" s="21"/>
      <c r="MF27" s="21"/>
      <c r="MG27" s="21"/>
      <c r="MH27" s="21"/>
      <c r="MI27" s="21"/>
      <c r="MJ27" s="21"/>
      <c r="MK27" s="21"/>
      <c r="ML27" s="21"/>
      <c r="MM27" s="21"/>
      <c r="MN27" s="21"/>
      <c r="MO27" s="21"/>
      <c r="MP27" s="21"/>
      <c r="MQ27" s="21"/>
      <c r="MR27" s="21"/>
      <c r="MS27" s="21"/>
      <c r="MT27" s="21"/>
      <c r="MU27" s="21"/>
      <c r="MV27" s="68"/>
      <c r="MW27" s="68"/>
      <c r="MX27" s="22"/>
      <c r="MY27" s="46"/>
      <c r="MZ27" s="21"/>
      <c r="NA27" s="21"/>
      <c r="NB27" s="21"/>
      <c r="NC27" s="21"/>
      <c r="ND27" s="21"/>
      <c r="NE27" s="21"/>
      <c r="NF27" s="21"/>
      <c r="NG27" s="21"/>
      <c r="NH27" s="21"/>
      <c r="NI27" s="21"/>
      <c r="NJ27" s="21"/>
      <c r="NK27" s="21"/>
      <c r="NL27" s="21"/>
      <c r="NM27" s="21"/>
      <c r="NN27" s="21"/>
      <c r="NO27" s="21"/>
      <c r="NP27" s="21"/>
      <c r="NQ27" s="21"/>
      <c r="NR27" s="21"/>
      <c r="NS27" s="21"/>
      <c r="NT27" s="21"/>
      <c r="NU27" s="21"/>
      <c r="NV27" s="21"/>
      <c r="NW27" s="21"/>
      <c r="NX27" s="21"/>
      <c r="NY27" s="21"/>
      <c r="NZ27" s="21"/>
      <c r="OA27" s="21"/>
      <c r="OB27" s="21"/>
      <c r="OC27" s="21"/>
      <c r="OD27" s="21"/>
      <c r="OE27" s="21"/>
      <c r="OF27" s="21"/>
      <c r="OG27" s="21"/>
      <c r="OH27" s="21"/>
      <c r="OI27" s="21"/>
      <c r="OJ27" s="21"/>
      <c r="OK27" s="21"/>
      <c r="OL27" s="21"/>
      <c r="OM27" s="21"/>
      <c r="ON27" s="21"/>
      <c r="OO27" s="68"/>
      <c r="OP27" s="68"/>
      <c r="OQ27" s="22"/>
      <c r="OR27" s="46"/>
      <c r="OS27" s="21"/>
      <c r="OT27" s="21"/>
      <c r="OU27" s="21"/>
      <c r="OV27" s="21"/>
      <c r="OW27" s="21"/>
      <c r="OX27" s="21"/>
      <c r="OY27" s="21"/>
      <c r="OZ27" s="21"/>
      <c r="PA27" s="21"/>
      <c r="PB27" s="21">
        <v>28</v>
      </c>
      <c r="PC27" s="21"/>
      <c r="PD27" s="21"/>
      <c r="PE27" s="21"/>
      <c r="PF27" s="21"/>
      <c r="PG27" s="21"/>
      <c r="PH27" s="21"/>
      <c r="PI27" s="21"/>
      <c r="PJ27" s="21">
        <v>28</v>
      </c>
      <c r="PK27" s="21"/>
      <c r="PL27" s="21"/>
      <c r="PM27" s="21"/>
      <c r="PN27" s="21">
        <v>9</v>
      </c>
      <c r="PO27" s="21"/>
      <c r="PP27" s="21"/>
      <c r="PQ27" s="21"/>
      <c r="PR27" s="21"/>
      <c r="PS27" s="21"/>
      <c r="PT27" s="21"/>
      <c r="PU27" s="21"/>
      <c r="PV27" s="21"/>
      <c r="PW27" s="21"/>
      <c r="PX27" s="21"/>
      <c r="PY27" s="21"/>
      <c r="PZ27" s="21"/>
      <c r="QA27" s="21"/>
      <c r="QB27" s="21"/>
      <c r="QC27" s="21"/>
      <c r="QD27" s="21"/>
      <c r="QE27" s="21"/>
      <c r="QF27" s="21"/>
      <c r="QG27" s="21"/>
      <c r="QH27" s="68"/>
      <c r="QI27" s="68"/>
      <c r="QJ27" s="22"/>
      <c r="QK27" s="46"/>
      <c r="QL27" s="21"/>
      <c r="QM27" s="21"/>
      <c r="QN27" s="21"/>
      <c r="QO27" s="21"/>
      <c r="QP27" s="21"/>
      <c r="QQ27" s="21"/>
      <c r="QR27" s="21"/>
      <c r="QS27" s="21"/>
      <c r="QT27" s="21"/>
      <c r="QU27" s="21">
        <v>40</v>
      </c>
      <c r="QV27" s="21"/>
      <c r="QW27" s="21"/>
      <c r="QX27" s="21"/>
      <c r="QY27" s="21"/>
      <c r="QZ27" s="21"/>
      <c r="RA27" s="21"/>
      <c r="RB27" s="21"/>
      <c r="RC27" s="21"/>
      <c r="RD27" s="21"/>
      <c r="RE27" s="21"/>
      <c r="RF27" s="21"/>
      <c r="RG27" s="21"/>
      <c r="RH27" s="21"/>
      <c r="RI27" s="21"/>
      <c r="RJ27" s="21"/>
      <c r="RK27" s="21"/>
      <c r="RL27" s="21"/>
      <c r="RM27" s="21"/>
      <c r="RN27" s="21"/>
      <c r="RO27" s="21"/>
      <c r="RP27" s="21"/>
      <c r="RQ27" s="21"/>
      <c r="RR27" s="21"/>
      <c r="RS27" s="21"/>
      <c r="RT27" s="21"/>
      <c r="RU27" s="21"/>
      <c r="RV27" s="21"/>
      <c r="RW27" s="21"/>
      <c r="RX27" s="21"/>
      <c r="RY27" s="21"/>
      <c r="RZ27" s="21"/>
      <c r="SA27" s="68"/>
      <c r="SB27" s="68"/>
      <c r="SC27" s="22"/>
      <c r="SD27" s="46"/>
      <c r="SE27" s="21"/>
      <c r="SF27" s="21"/>
      <c r="SG27" s="21"/>
      <c r="SH27" s="21"/>
      <c r="SI27" s="21"/>
      <c r="SJ27" s="21"/>
      <c r="SK27" s="21"/>
      <c r="SL27" s="21"/>
      <c r="SM27" s="21"/>
      <c r="SN27" s="21"/>
      <c r="SO27" s="21"/>
      <c r="SP27" s="21"/>
      <c r="SQ27" s="21"/>
      <c r="SR27" s="21"/>
      <c r="SS27" s="21"/>
      <c r="ST27" s="21"/>
      <c r="SU27" s="21"/>
      <c r="SV27" s="21"/>
      <c r="SW27" s="21"/>
      <c r="SX27" s="21"/>
      <c r="SY27" s="21"/>
      <c r="SZ27" s="21"/>
      <c r="TA27" s="21"/>
      <c r="TB27" s="21"/>
      <c r="TC27" s="21"/>
      <c r="TD27" s="21"/>
      <c r="TE27" s="21"/>
      <c r="TF27" s="21"/>
      <c r="TG27" s="21"/>
      <c r="TH27" s="21"/>
      <c r="TI27" s="21"/>
      <c r="TJ27" s="21"/>
      <c r="TK27" s="21"/>
      <c r="TL27" s="21"/>
      <c r="TM27" s="21"/>
      <c r="TN27" s="21"/>
      <c r="TO27" s="21"/>
      <c r="TP27" s="21"/>
      <c r="TQ27" s="21"/>
      <c r="TR27" s="21"/>
      <c r="TS27" s="21"/>
      <c r="TT27" s="21"/>
      <c r="TU27" s="21"/>
      <c r="TV27" s="21"/>
      <c r="TW27" s="21"/>
      <c r="TX27" s="68"/>
      <c r="TY27" s="68"/>
      <c r="TZ27" s="22"/>
      <c r="UA27" s="46"/>
      <c r="UB27" s="21"/>
      <c r="UC27" s="21"/>
      <c r="UD27" s="21"/>
      <c r="UE27" s="21"/>
      <c r="UF27" s="21"/>
      <c r="UG27" s="21"/>
      <c r="UH27" s="21"/>
      <c r="UI27" s="21"/>
      <c r="UJ27" s="21"/>
      <c r="UK27" s="21"/>
      <c r="UL27" s="21"/>
      <c r="UM27" s="21"/>
      <c r="UN27" s="21"/>
      <c r="UO27" s="21"/>
      <c r="UP27" s="21"/>
      <c r="UQ27" s="21"/>
      <c r="UR27" s="21">
        <v>109</v>
      </c>
      <c r="US27" s="21"/>
      <c r="UT27" s="21"/>
      <c r="UU27" s="21"/>
      <c r="UV27" s="21">
        <v>21</v>
      </c>
      <c r="UW27" s="21"/>
      <c r="UX27" s="21"/>
      <c r="UY27" s="21"/>
      <c r="UZ27" s="21"/>
      <c r="VA27" s="21"/>
      <c r="VB27" s="21"/>
      <c r="VC27" s="21"/>
      <c r="VD27" s="21"/>
      <c r="VE27" s="21"/>
      <c r="VF27" s="21"/>
      <c r="VG27" s="21"/>
      <c r="VH27" s="21"/>
      <c r="VI27" s="21"/>
      <c r="VJ27" s="21"/>
      <c r="VK27" s="21"/>
      <c r="VL27" s="21"/>
      <c r="VM27" s="21"/>
      <c r="VN27" s="21"/>
      <c r="VO27" s="21"/>
      <c r="VP27" s="21"/>
      <c r="VQ27" s="68"/>
      <c r="VR27" s="68"/>
      <c r="VS27" s="68"/>
      <c r="VT27" s="22"/>
      <c r="VU27" s="46"/>
      <c r="VV27" s="21"/>
      <c r="VW27" s="21"/>
      <c r="VX27" s="21"/>
      <c r="VY27" s="21"/>
      <c r="VZ27" s="21"/>
      <c r="WA27" s="21"/>
      <c r="WB27" s="21"/>
      <c r="WC27" s="21"/>
      <c r="WD27" s="21"/>
      <c r="WE27" s="21"/>
      <c r="WF27" s="21"/>
      <c r="WG27" s="21"/>
      <c r="WH27" s="21"/>
      <c r="WI27" s="21"/>
      <c r="WJ27" s="21"/>
      <c r="WK27" s="21"/>
      <c r="WL27" s="21"/>
      <c r="WM27" s="21"/>
      <c r="WN27" s="21"/>
      <c r="WO27" s="21"/>
      <c r="WP27" s="21"/>
      <c r="WQ27" s="21"/>
      <c r="WR27" s="21"/>
      <c r="WS27" s="21"/>
      <c r="WT27" s="21"/>
      <c r="WU27" s="21"/>
      <c r="WV27" s="21"/>
      <c r="WW27" s="21"/>
      <c r="WX27" s="21"/>
      <c r="WY27" s="21"/>
      <c r="WZ27" s="21"/>
      <c r="XA27" s="21"/>
      <c r="XB27" s="21"/>
      <c r="XC27" s="21"/>
      <c r="XD27" s="21"/>
      <c r="XE27" s="21"/>
      <c r="XF27" s="21"/>
      <c r="XG27" s="21"/>
      <c r="XH27" s="21"/>
      <c r="XI27" s="21"/>
      <c r="XJ27" s="21"/>
      <c r="XK27" s="68"/>
      <c r="XL27" s="68"/>
      <c r="XM27" s="22"/>
      <c r="XN27" s="46"/>
      <c r="XO27" s="51">
        <f t="shared" si="10"/>
        <v>0</v>
      </c>
      <c r="XP27" s="179">
        <f t="shared" si="0"/>
        <v>0</v>
      </c>
      <c r="XQ27" s="51">
        <f t="shared" si="1"/>
        <v>176</v>
      </c>
      <c r="XR27" s="51">
        <f t="shared" si="2"/>
        <v>0</v>
      </c>
      <c r="XS27" s="51">
        <f t="shared" si="3"/>
        <v>249</v>
      </c>
      <c r="XT27" s="51">
        <f t="shared" si="4"/>
        <v>107</v>
      </c>
      <c r="XU27" s="51">
        <f t="shared" si="5"/>
        <v>0</v>
      </c>
      <c r="XV27" s="51">
        <f t="shared" si="6"/>
        <v>0</v>
      </c>
      <c r="XW27" s="51">
        <f t="shared" si="7"/>
        <v>0</v>
      </c>
      <c r="XX27" s="51">
        <f t="shared" si="8"/>
        <v>0</v>
      </c>
      <c r="XY27" s="51">
        <f t="shared" si="9"/>
        <v>0</v>
      </c>
    </row>
    <row r="28" spans="1:649" ht="30" customHeight="1">
      <c r="A28" s="285" t="s">
        <v>41</v>
      </c>
      <c r="B28" s="27" t="s">
        <v>121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59"/>
      <c r="BI28" s="59"/>
      <c r="BJ28" s="59"/>
      <c r="BK28" s="59"/>
      <c r="BL28" s="8"/>
      <c r="BM28" s="46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>
        <v>13</v>
      </c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59"/>
      <c r="EN28" s="59"/>
      <c r="EO28" s="59"/>
      <c r="EP28" s="59"/>
      <c r="EQ28" s="8"/>
      <c r="ER28" s="46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>
        <v>2</v>
      </c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>
        <v>2</v>
      </c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>
        <v>10</v>
      </c>
      <c r="HD28" s="7"/>
      <c r="HE28" s="7"/>
      <c r="HF28" s="7"/>
      <c r="HG28" s="7"/>
      <c r="HH28" s="7"/>
      <c r="HI28" s="7"/>
      <c r="HJ28" s="7"/>
      <c r="HK28" s="7"/>
      <c r="HL28" s="7"/>
      <c r="HM28" s="59"/>
      <c r="HN28" s="59"/>
      <c r="HO28" s="59"/>
      <c r="HP28" s="59"/>
      <c r="HQ28" s="59"/>
      <c r="HR28" s="8"/>
      <c r="HS28" s="46"/>
      <c r="HT28" s="7"/>
      <c r="HU28" s="7"/>
      <c r="HV28" s="7"/>
      <c r="HW28" s="7"/>
      <c r="HX28" s="7"/>
      <c r="HY28" s="7"/>
      <c r="HZ28" s="7"/>
      <c r="IA28" s="7">
        <v>15</v>
      </c>
      <c r="IB28" s="7"/>
      <c r="IC28" s="7"/>
      <c r="ID28" s="7"/>
      <c r="IE28" s="7"/>
      <c r="IF28" s="7"/>
      <c r="IG28" s="7"/>
      <c r="IH28" s="7"/>
      <c r="II28" s="7"/>
      <c r="IJ28" s="7">
        <v>20</v>
      </c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>
        <v>5</v>
      </c>
      <c r="IY28" s="7"/>
      <c r="IZ28" s="7"/>
      <c r="JA28" s="7"/>
      <c r="JB28" s="7"/>
      <c r="JC28" s="7"/>
      <c r="JD28" s="7"/>
      <c r="JE28" s="59"/>
      <c r="JF28" s="8"/>
      <c r="JG28" s="46"/>
      <c r="JH28" s="7"/>
      <c r="JI28" s="7"/>
      <c r="JJ28" s="7"/>
      <c r="JK28" s="7"/>
      <c r="JL28" s="7"/>
      <c r="JM28" s="7"/>
      <c r="JN28" s="7"/>
      <c r="JO28" s="7"/>
      <c r="JP28" s="7">
        <v>3</v>
      </c>
      <c r="JQ28" s="7"/>
      <c r="JR28" s="7"/>
      <c r="JS28" s="7"/>
      <c r="JT28" s="7"/>
      <c r="JU28" s="7"/>
      <c r="JV28" s="7"/>
      <c r="JW28" s="7"/>
      <c r="JX28" s="7"/>
      <c r="JY28" s="7"/>
      <c r="JZ28" s="7"/>
      <c r="KA28" s="7"/>
      <c r="KB28" s="7"/>
      <c r="KC28" s="7"/>
      <c r="KD28" s="7"/>
      <c r="KE28" s="7"/>
      <c r="KF28" s="7"/>
      <c r="KG28" s="7"/>
      <c r="KH28" s="7"/>
      <c r="KI28" s="7"/>
      <c r="KJ28" s="7"/>
      <c r="KK28" s="7"/>
      <c r="KL28" s="7"/>
      <c r="KM28" s="7"/>
      <c r="KN28" s="7"/>
      <c r="KO28" s="7"/>
      <c r="KP28" s="7"/>
      <c r="KQ28" s="7"/>
      <c r="KR28" s="7"/>
      <c r="KS28" s="7"/>
      <c r="KT28" s="7"/>
      <c r="KU28" s="7"/>
      <c r="KV28" s="7"/>
      <c r="KW28" s="7"/>
      <c r="KX28" s="7"/>
      <c r="KY28" s="7"/>
      <c r="KZ28" s="59"/>
      <c r="LA28" s="59"/>
      <c r="LB28" s="59"/>
      <c r="LC28" s="8"/>
      <c r="LD28" s="46"/>
      <c r="LE28" s="7"/>
      <c r="LF28" s="7"/>
      <c r="LG28" s="7"/>
      <c r="LH28" s="7"/>
      <c r="LI28" s="7"/>
      <c r="LJ28" s="7"/>
      <c r="LK28" s="7"/>
      <c r="LL28" s="7"/>
      <c r="LM28" s="7"/>
      <c r="LN28" s="7"/>
      <c r="LO28" s="7"/>
      <c r="LP28" s="7"/>
      <c r="LQ28" s="7"/>
      <c r="LR28" s="7"/>
      <c r="LS28" s="7"/>
      <c r="LT28" s="7"/>
      <c r="LU28" s="7"/>
      <c r="LV28" s="7"/>
      <c r="LW28" s="7"/>
      <c r="LX28" s="7"/>
      <c r="LY28" s="7"/>
      <c r="LZ28" s="7"/>
      <c r="MA28" s="7"/>
      <c r="MB28" s="7"/>
      <c r="MC28" s="7"/>
      <c r="MD28" s="7"/>
      <c r="ME28" s="7"/>
      <c r="MF28" s="7"/>
      <c r="MG28" s="7"/>
      <c r="MH28" s="7"/>
      <c r="MI28" s="7"/>
      <c r="MJ28" s="7"/>
      <c r="MK28" s="7"/>
      <c r="ML28" s="7"/>
      <c r="MM28" s="7"/>
      <c r="MN28" s="7"/>
      <c r="MO28" s="7"/>
      <c r="MP28" s="7"/>
      <c r="MQ28" s="7"/>
      <c r="MR28" s="7"/>
      <c r="MS28" s="7"/>
      <c r="MT28" s="7"/>
      <c r="MU28" s="7"/>
      <c r="MV28" s="59"/>
      <c r="MW28" s="59"/>
      <c r="MX28" s="8"/>
      <c r="MY28" s="46"/>
      <c r="MZ28" s="7"/>
      <c r="NA28" s="7"/>
      <c r="NB28" s="7"/>
      <c r="NC28" s="7"/>
      <c r="ND28" s="7"/>
      <c r="NE28" s="7"/>
      <c r="NF28" s="7"/>
      <c r="NG28" s="7"/>
      <c r="NH28" s="7">
        <v>10</v>
      </c>
      <c r="NI28" s="7"/>
      <c r="NJ28" s="7"/>
      <c r="NK28" s="7"/>
      <c r="NL28" s="7"/>
      <c r="NM28" s="7"/>
      <c r="NN28" s="7"/>
      <c r="NO28" s="7"/>
      <c r="NP28" s="7"/>
      <c r="NQ28" s="7"/>
      <c r="NR28" s="7"/>
      <c r="NS28" s="7"/>
      <c r="NT28" s="7"/>
      <c r="NU28" s="7"/>
      <c r="NV28" s="7"/>
      <c r="NW28" s="7"/>
      <c r="NX28" s="7"/>
      <c r="NY28" s="7"/>
      <c r="NZ28" s="7"/>
      <c r="OA28" s="7"/>
      <c r="OB28" s="7"/>
      <c r="OC28" s="7"/>
      <c r="OD28" s="7"/>
      <c r="OE28" s="7"/>
      <c r="OF28" s="7"/>
      <c r="OG28" s="7"/>
      <c r="OH28" s="7"/>
      <c r="OI28" s="7"/>
      <c r="OJ28" s="7"/>
      <c r="OK28" s="7"/>
      <c r="OL28" s="7"/>
      <c r="OM28" s="7"/>
      <c r="ON28" s="7"/>
      <c r="OO28" s="59"/>
      <c r="OP28" s="59"/>
      <c r="OQ28" s="8"/>
      <c r="OR28" s="46"/>
      <c r="OS28" s="7"/>
      <c r="OT28" s="7"/>
      <c r="OU28" s="7"/>
      <c r="OV28" s="7"/>
      <c r="OW28" s="7"/>
      <c r="OX28" s="7"/>
      <c r="OY28" s="7"/>
      <c r="OZ28" s="7"/>
      <c r="PA28" s="7"/>
      <c r="PB28" s="7"/>
      <c r="PC28" s="7"/>
      <c r="PD28" s="7"/>
      <c r="PE28" s="7"/>
      <c r="PF28" s="7"/>
      <c r="PG28" s="7"/>
      <c r="PH28" s="7"/>
      <c r="PI28" s="7"/>
      <c r="PJ28" s="7"/>
      <c r="PK28" s="7"/>
      <c r="PL28" s="7"/>
      <c r="PM28" s="7"/>
      <c r="PN28" s="7"/>
      <c r="PO28" s="7"/>
      <c r="PP28" s="7"/>
      <c r="PQ28" s="7"/>
      <c r="PR28" s="7"/>
      <c r="PS28" s="7"/>
      <c r="PT28" s="7"/>
      <c r="PU28" s="7"/>
      <c r="PV28" s="7"/>
      <c r="PW28" s="7"/>
      <c r="PX28" s="7"/>
      <c r="PY28" s="7">
        <v>2</v>
      </c>
      <c r="PZ28" s="7"/>
      <c r="QA28" s="7"/>
      <c r="QB28" s="7"/>
      <c r="QC28" s="7"/>
      <c r="QD28" s="7"/>
      <c r="QE28" s="7"/>
      <c r="QF28" s="7"/>
      <c r="QG28" s="7"/>
      <c r="QH28" s="59"/>
      <c r="QI28" s="59"/>
      <c r="QJ28" s="8"/>
      <c r="QK28" s="46"/>
      <c r="QL28" s="7"/>
      <c r="QM28" s="7"/>
      <c r="QN28" s="7"/>
      <c r="QO28" s="7"/>
      <c r="QP28" s="7"/>
      <c r="QQ28" s="7"/>
      <c r="QR28" s="7"/>
      <c r="QS28" s="7"/>
      <c r="QT28" s="7">
        <v>3</v>
      </c>
      <c r="QU28" s="7"/>
      <c r="QV28" s="7"/>
      <c r="QW28" s="7"/>
      <c r="QX28" s="7"/>
      <c r="QY28" s="7"/>
      <c r="QZ28" s="7"/>
      <c r="RA28" s="7"/>
      <c r="RB28" s="7"/>
      <c r="RC28" s="7"/>
      <c r="RD28" s="7"/>
      <c r="RE28" s="7"/>
      <c r="RF28" s="7"/>
      <c r="RG28" s="7"/>
      <c r="RH28" s="7"/>
      <c r="RI28" s="7"/>
      <c r="RJ28" s="7"/>
      <c r="RK28" s="7"/>
      <c r="RL28" s="7"/>
      <c r="RM28" s="7"/>
      <c r="RN28" s="7"/>
      <c r="RO28" s="7"/>
      <c r="RP28" s="7"/>
      <c r="RQ28" s="7"/>
      <c r="RR28" s="7"/>
      <c r="RS28" s="7"/>
      <c r="RT28" s="7"/>
      <c r="RU28" s="7"/>
      <c r="RV28" s="7"/>
      <c r="RW28" s="7"/>
      <c r="RX28" s="7"/>
      <c r="RY28" s="7"/>
      <c r="RZ28" s="7"/>
      <c r="SA28" s="59"/>
      <c r="SB28" s="59"/>
      <c r="SC28" s="8"/>
      <c r="SD28" s="46"/>
      <c r="SE28" s="7"/>
      <c r="SF28" s="7"/>
      <c r="SG28" s="7"/>
      <c r="SH28" s="7"/>
      <c r="SI28" s="7"/>
      <c r="SJ28" s="7"/>
      <c r="SK28" s="7"/>
      <c r="SL28" s="7"/>
      <c r="SM28" s="7"/>
      <c r="SN28" s="7"/>
      <c r="SO28" s="7"/>
      <c r="SP28" s="7"/>
      <c r="SQ28" s="7"/>
      <c r="SR28" s="7"/>
      <c r="SS28" s="7"/>
      <c r="ST28" s="7"/>
      <c r="SU28" s="7"/>
      <c r="SV28" s="7"/>
      <c r="SW28" s="7"/>
      <c r="SX28" s="7"/>
      <c r="SY28" s="7"/>
      <c r="SZ28" s="7"/>
      <c r="TA28" s="7"/>
      <c r="TB28" s="7"/>
      <c r="TC28" s="7"/>
      <c r="TD28" s="7"/>
      <c r="TE28" s="7"/>
      <c r="TF28" s="7"/>
      <c r="TG28" s="7"/>
      <c r="TH28" s="7"/>
      <c r="TI28" s="7"/>
      <c r="TJ28" s="7"/>
      <c r="TK28" s="7"/>
      <c r="TL28" s="7"/>
      <c r="TM28" s="7"/>
      <c r="TN28" s="7"/>
      <c r="TO28" s="7"/>
      <c r="TP28" s="7"/>
      <c r="TQ28" s="7"/>
      <c r="TR28" s="7"/>
      <c r="TS28" s="7"/>
      <c r="TT28" s="7"/>
      <c r="TU28" s="7"/>
      <c r="TV28" s="7"/>
      <c r="TW28" s="7"/>
      <c r="TX28" s="59"/>
      <c r="TY28" s="59"/>
      <c r="TZ28" s="8"/>
      <c r="UA28" s="46"/>
      <c r="UB28" s="7"/>
      <c r="UC28" s="7"/>
      <c r="UD28" s="7"/>
      <c r="UE28" s="7"/>
      <c r="UF28" s="7"/>
      <c r="UG28" s="7"/>
      <c r="UH28" s="7"/>
      <c r="UI28" s="7"/>
      <c r="UJ28" s="7">
        <v>4</v>
      </c>
      <c r="UK28" s="7"/>
      <c r="UL28" s="7"/>
      <c r="UM28" s="7"/>
      <c r="UN28" s="7"/>
      <c r="UO28" s="7"/>
      <c r="UP28" s="7"/>
      <c r="UQ28" s="7"/>
      <c r="UR28" s="7"/>
      <c r="US28" s="7"/>
      <c r="UT28" s="7"/>
      <c r="UU28" s="7"/>
      <c r="UV28" s="7"/>
      <c r="UW28" s="7"/>
      <c r="UX28" s="7"/>
      <c r="UY28" s="7"/>
      <c r="UZ28" s="7"/>
      <c r="VA28" s="7"/>
      <c r="VB28" s="7"/>
      <c r="VC28" s="7"/>
      <c r="VD28" s="7"/>
      <c r="VE28" s="7"/>
      <c r="VF28" s="7"/>
      <c r="VG28" s="7"/>
      <c r="VH28" s="7"/>
      <c r="VI28" s="7"/>
      <c r="VJ28" s="7"/>
      <c r="VK28" s="7"/>
      <c r="VL28" s="7"/>
      <c r="VM28" s="7"/>
      <c r="VN28" s="7"/>
      <c r="VO28" s="7"/>
      <c r="VP28" s="7"/>
      <c r="VQ28" s="59"/>
      <c r="VR28" s="59"/>
      <c r="VS28" s="59"/>
      <c r="VT28" s="8"/>
      <c r="VU28" s="46"/>
      <c r="VV28" s="7"/>
      <c r="VW28" s="7"/>
      <c r="VX28" s="7"/>
      <c r="VY28" s="7"/>
      <c r="VZ28" s="7"/>
      <c r="WA28" s="7"/>
      <c r="WB28" s="7"/>
      <c r="WC28" s="7"/>
      <c r="WD28" s="7"/>
      <c r="WE28" s="7"/>
      <c r="WF28" s="7"/>
      <c r="WG28" s="7"/>
      <c r="WH28" s="7"/>
      <c r="WI28" s="7"/>
      <c r="WJ28" s="7"/>
      <c r="WK28" s="7"/>
      <c r="WL28" s="7"/>
      <c r="WM28" s="7"/>
      <c r="WN28" s="7"/>
      <c r="WO28" s="7"/>
      <c r="WP28" s="7"/>
      <c r="WQ28" s="7"/>
      <c r="WR28" s="7"/>
      <c r="WS28" s="7"/>
      <c r="WT28" s="7"/>
      <c r="WU28" s="7"/>
      <c r="WV28" s="7"/>
      <c r="WW28" s="7"/>
      <c r="WX28" s="7"/>
      <c r="WY28" s="7"/>
      <c r="WZ28" s="7"/>
      <c r="XA28" s="7"/>
      <c r="XB28" s="7"/>
      <c r="XC28" s="7"/>
      <c r="XD28" s="7"/>
      <c r="XE28" s="7"/>
      <c r="XF28" s="7"/>
      <c r="XG28" s="7"/>
      <c r="XH28" s="7"/>
      <c r="XI28" s="7"/>
      <c r="XJ28" s="7"/>
      <c r="XK28" s="59"/>
      <c r="XL28" s="59"/>
      <c r="XM28" s="8"/>
      <c r="XN28" s="46"/>
      <c r="XO28" s="51">
        <f t="shared" si="10"/>
        <v>0</v>
      </c>
      <c r="XP28" s="179">
        <f t="shared" si="0"/>
        <v>0</v>
      </c>
      <c r="XQ28" s="51">
        <f t="shared" si="1"/>
        <v>37</v>
      </c>
      <c r="XR28" s="51">
        <f t="shared" si="2"/>
        <v>0</v>
      </c>
      <c r="XS28" s="51">
        <f t="shared" si="3"/>
        <v>35</v>
      </c>
      <c r="XT28" s="51">
        <f t="shared" si="4"/>
        <v>0</v>
      </c>
      <c r="XU28" s="51">
        <f t="shared" si="5"/>
        <v>0</v>
      </c>
      <c r="XV28" s="51">
        <f t="shared" si="6"/>
        <v>0</v>
      </c>
      <c r="XW28" s="51">
        <f t="shared" si="7"/>
        <v>17</v>
      </c>
      <c r="XX28" s="51">
        <f t="shared" si="8"/>
        <v>0</v>
      </c>
      <c r="XY28" s="51">
        <f t="shared" si="9"/>
        <v>0</v>
      </c>
    </row>
    <row r="29" spans="1:649" ht="14.25" customHeight="1">
      <c r="A29" s="286"/>
      <c r="B29" s="70" t="s">
        <v>122</v>
      </c>
      <c r="C29" s="16"/>
      <c r="D29" s="16"/>
      <c r="E29" s="16"/>
      <c r="F29" s="16"/>
      <c r="G29" s="16"/>
      <c r="H29" s="16"/>
      <c r="I29" s="16"/>
      <c r="J29" s="16"/>
      <c r="K29" s="16">
        <v>20</v>
      </c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>
        <v>35</v>
      </c>
      <c r="X29" s="4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>
        <v>5</v>
      </c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67"/>
      <c r="BI29" s="67"/>
      <c r="BJ29" s="67"/>
      <c r="BK29" s="67"/>
      <c r="BL29" s="17"/>
      <c r="BM29" s="4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67"/>
      <c r="EN29" s="67"/>
      <c r="EO29" s="67"/>
      <c r="EP29" s="67"/>
      <c r="EQ29" s="17"/>
      <c r="ER29" s="4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>
        <v>32</v>
      </c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67"/>
      <c r="HN29" s="67"/>
      <c r="HO29" s="67"/>
      <c r="HP29" s="67"/>
      <c r="HQ29" s="67"/>
      <c r="HR29" s="17"/>
      <c r="HS29" s="46"/>
      <c r="HT29" s="16"/>
      <c r="HU29" s="16"/>
      <c r="HV29" s="16"/>
      <c r="HW29" s="16"/>
      <c r="HX29" s="16"/>
      <c r="HY29" s="16"/>
      <c r="HZ29" s="16"/>
      <c r="IA29" s="16"/>
      <c r="IB29" s="16">
        <v>12</v>
      </c>
      <c r="IC29" s="16"/>
      <c r="ID29" s="16"/>
      <c r="IE29" s="16"/>
      <c r="IF29" s="16"/>
      <c r="IG29" s="16"/>
      <c r="IH29" s="16"/>
      <c r="II29" s="16"/>
      <c r="IJ29" s="16"/>
      <c r="IK29" s="16">
        <v>8</v>
      </c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>
        <v>4</v>
      </c>
      <c r="IZ29" s="16"/>
      <c r="JA29" s="16"/>
      <c r="JB29" s="16"/>
      <c r="JC29" s="16"/>
      <c r="JD29" s="16"/>
      <c r="JE29" s="67"/>
      <c r="JF29" s="17"/>
      <c r="JG29" s="4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>
        <v>10</v>
      </c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67"/>
      <c r="LA29" s="67"/>
      <c r="LB29" s="67"/>
      <c r="LC29" s="17"/>
      <c r="LD29" s="4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>
        <v>6</v>
      </c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6"/>
      <c r="MT29" s="16"/>
      <c r="MU29" s="16"/>
      <c r="MV29" s="67"/>
      <c r="MW29" s="67">
        <v>2</v>
      </c>
      <c r="MX29" s="17"/>
      <c r="MY29" s="4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67"/>
      <c r="OP29" s="67"/>
      <c r="OQ29" s="17"/>
      <c r="OR29" s="4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>
        <v>45</v>
      </c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67"/>
      <c r="QI29" s="67"/>
      <c r="QJ29" s="17"/>
      <c r="QK29" s="4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6"/>
      <c r="RI29" s="16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6"/>
      <c r="RU29" s="16"/>
      <c r="RV29" s="16"/>
      <c r="RW29" s="16"/>
      <c r="RX29" s="16"/>
      <c r="RY29" s="16"/>
      <c r="RZ29" s="16"/>
      <c r="SA29" s="67"/>
      <c r="SB29" s="67"/>
      <c r="SC29" s="17"/>
      <c r="SD29" s="46"/>
      <c r="SE29" s="16"/>
      <c r="SF29" s="16"/>
      <c r="SG29" s="16"/>
      <c r="SH29" s="16"/>
      <c r="SI29" s="16"/>
      <c r="SJ29" s="16"/>
      <c r="SK29" s="16"/>
      <c r="SL29" s="16"/>
      <c r="SM29" s="16"/>
      <c r="SN29" s="16"/>
      <c r="SO29" s="16"/>
      <c r="SP29" s="16"/>
      <c r="SQ29" s="16">
        <v>5</v>
      </c>
      <c r="SR29" s="16"/>
      <c r="SS29" s="16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6"/>
      <c r="TE29" s="16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6"/>
      <c r="TQ29" s="16">
        <v>4</v>
      </c>
      <c r="TR29" s="16"/>
      <c r="TS29" s="16"/>
      <c r="TT29" s="16"/>
      <c r="TU29" s="16"/>
      <c r="TV29" s="16"/>
      <c r="TW29" s="16"/>
      <c r="TX29" s="67"/>
      <c r="TY29" s="67"/>
      <c r="TZ29" s="17"/>
      <c r="UA29" s="46"/>
      <c r="UB29" s="16"/>
      <c r="UC29" s="16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6"/>
      <c r="UO29" s="16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6"/>
      <c r="VA29" s="16"/>
      <c r="VB29" s="16"/>
      <c r="VC29" s="16"/>
      <c r="VD29" s="16"/>
      <c r="VE29" s="16"/>
      <c r="VF29" s="16"/>
      <c r="VG29" s="16"/>
      <c r="VH29" s="16"/>
      <c r="VI29" s="16"/>
      <c r="VJ29" s="16"/>
      <c r="VK29" s="16"/>
      <c r="VL29" s="16"/>
      <c r="VM29" s="16"/>
      <c r="VN29" s="16"/>
      <c r="VO29" s="16"/>
      <c r="VP29" s="16"/>
      <c r="VQ29" s="67"/>
      <c r="VR29" s="67"/>
      <c r="VS29" s="67"/>
      <c r="VT29" s="17"/>
      <c r="VU29" s="46"/>
      <c r="VV29" s="16"/>
      <c r="VW29" s="16"/>
      <c r="VX29" s="16"/>
      <c r="VY29" s="16"/>
      <c r="VZ29" s="16"/>
      <c r="WA29" s="16"/>
      <c r="WB29" s="16"/>
      <c r="WC29" s="16"/>
      <c r="WD29" s="16"/>
      <c r="WE29" s="16"/>
      <c r="WF29" s="16">
        <v>32</v>
      </c>
      <c r="WG29" s="16"/>
      <c r="WH29" s="16"/>
      <c r="WI29" s="16"/>
      <c r="WJ29" s="16"/>
      <c r="WK29" s="16"/>
      <c r="WL29" s="16"/>
      <c r="WM29" s="16"/>
      <c r="WN29" s="16"/>
      <c r="WO29" s="16"/>
      <c r="WP29" s="16"/>
      <c r="WQ29" s="16"/>
      <c r="WR29" s="16"/>
      <c r="WS29" s="16"/>
      <c r="WT29" s="16"/>
      <c r="WU29" s="16"/>
      <c r="WV29" s="16"/>
      <c r="WW29" s="16"/>
      <c r="WX29" s="16"/>
      <c r="WY29" s="16"/>
      <c r="WZ29" s="16"/>
      <c r="XA29" s="16"/>
      <c r="XB29" s="16"/>
      <c r="XC29" s="16">
        <v>7</v>
      </c>
      <c r="XD29" s="16"/>
      <c r="XE29" s="16"/>
      <c r="XF29" s="16"/>
      <c r="XG29" s="16"/>
      <c r="XH29" s="16"/>
      <c r="XI29" s="16"/>
      <c r="XJ29" s="16"/>
      <c r="XK29" s="67"/>
      <c r="XL29" s="67"/>
      <c r="XM29" s="17"/>
      <c r="XN29" s="46"/>
      <c r="XO29" s="51">
        <f t="shared" si="10"/>
        <v>0</v>
      </c>
      <c r="XP29" s="179">
        <f t="shared" si="0"/>
        <v>0</v>
      </c>
      <c r="XQ29" s="51">
        <f t="shared" si="1"/>
        <v>120</v>
      </c>
      <c r="XR29" s="51">
        <f t="shared" si="2"/>
        <v>0</v>
      </c>
      <c r="XS29" s="51">
        <f t="shared" si="3"/>
        <v>85</v>
      </c>
      <c r="XT29" s="51">
        <f t="shared" si="4"/>
        <v>0</v>
      </c>
      <c r="XU29" s="51">
        <f t="shared" si="5"/>
        <v>0</v>
      </c>
      <c r="XV29" s="51">
        <f t="shared" si="6"/>
        <v>0</v>
      </c>
      <c r="XW29" s="51">
        <f t="shared" si="7"/>
        <v>20</v>
      </c>
      <c r="XX29" s="51">
        <f t="shared" si="8"/>
        <v>0</v>
      </c>
      <c r="XY29" s="51">
        <f t="shared" si="9"/>
        <v>2</v>
      </c>
    </row>
    <row r="30" spans="1:649" ht="37.5" customHeight="1">
      <c r="A30" s="29" t="s">
        <v>44</v>
      </c>
      <c r="B30" s="30" t="s">
        <v>123</v>
      </c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>
        <v>18</v>
      </c>
      <c r="X30" s="16"/>
      <c r="Y30" s="10">
        <v>11</v>
      </c>
      <c r="Z30" s="10"/>
      <c r="AA30" s="10"/>
      <c r="AB30" s="10"/>
      <c r="AC30" s="10">
        <v>8</v>
      </c>
      <c r="AD30" s="10"/>
      <c r="AE30" s="10">
        <v>1</v>
      </c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64"/>
      <c r="BI30" s="64"/>
      <c r="BJ30" s="64"/>
      <c r="BK30" s="64"/>
      <c r="BL30" s="11"/>
      <c r="BM30" s="46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>
        <v>2</v>
      </c>
      <c r="CF30" s="10"/>
      <c r="CG30" s="10"/>
      <c r="CH30" s="10">
        <v>8</v>
      </c>
      <c r="CI30" s="10">
        <v>12</v>
      </c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>
        <v>25</v>
      </c>
      <c r="CZ30" s="10"/>
      <c r="DA30" s="10"/>
      <c r="DB30" s="10"/>
      <c r="DC30" s="10"/>
      <c r="DD30" s="10"/>
      <c r="DE30" s="10"/>
      <c r="DF30" s="10"/>
      <c r="DG30" s="10">
        <v>25</v>
      </c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64"/>
      <c r="EN30" s="64"/>
      <c r="EO30" s="64"/>
      <c r="EP30" s="64"/>
      <c r="EQ30" s="11"/>
      <c r="ER30" s="46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>
        <v>45</v>
      </c>
      <c r="FI30" s="10">
        <v>15</v>
      </c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>
        <v>30</v>
      </c>
      <c r="FX30" s="10">
        <v>24</v>
      </c>
      <c r="FY30" s="10">
        <v>34</v>
      </c>
      <c r="FZ30" s="10">
        <v>20</v>
      </c>
      <c r="GA30" s="10">
        <v>40</v>
      </c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64"/>
      <c r="HN30" s="64"/>
      <c r="HO30" s="64"/>
      <c r="HP30" s="64"/>
      <c r="HQ30" s="64"/>
      <c r="HR30" s="11"/>
      <c r="HS30" s="46"/>
      <c r="HT30" s="10"/>
      <c r="HU30" s="10"/>
      <c r="HV30" s="10"/>
      <c r="HW30" s="10"/>
      <c r="HX30" s="10"/>
      <c r="HY30" s="10"/>
      <c r="HZ30" s="10"/>
      <c r="IA30" s="10">
        <v>12</v>
      </c>
      <c r="IB30" s="10"/>
      <c r="IC30" s="10"/>
      <c r="ID30" s="10"/>
      <c r="IE30" s="10"/>
      <c r="IF30" s="10"/>
      <c r="IG30" s="10"/>
      <c r="IH30" s="10">
        <v>20</v>
      </c>
      <c r="II30" s="10"/>
      <c r="IJ30" s="10">
        <v>28</v>
      </c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  <c r="IW30" s="10"/>
      <c r="IX30" s="10"/>
      <c r="IY30" s="10"/>
      <c r="IZ30" s="10"/>
      <c r="JA30" s="10"/>
      <c r="JB30" s="10"/>
      <c r="JC30" s="10"/>
      <c r="JD30" s="10"/>
      <c r="JE30" s="64"/>
      <c r="JF30" s="11"/>
      <c r="JG30" s="46"/>
      <c r="JH30" s="10"/>
      <c r="JI30" s="10"/>
      <c r="JJ30" s="10"/>
      <c r="JK30" s="10"/>
      <c r="JL30" s="10"/>
      <c r="JM30" s="10"/>
      <c r="JN30" s="10"/>
      <c r="JO30" s="10"/>
      <c r="JP30" s="10">
        <v>15</v>
      </c>
      <c r="JQ30" s="10">
        <v>2</v>
      </c>
      <c r="JR30" s="10">
        <v>1</v>
      </c>
      <c r="JS30" s="10"/>
      <c r="JT30" s="10"/>
      <c r="JU30" s="10"/>
      <c r="JV30" s="10"/>
      <c r="JW30" s="10"/>
      <c r="JX30" s="10"/>
      <c r="JY30" s="10">
        <v>30</v>
      </c>
      <c r="JZ30" s="10">
        <v>6</v>
      </c>
      <c r="KA30" s="10">
        <v>8</v>
      </c>
      <c r="KB30" s="10">
        <v>43</v>
      </c>
      <c r="KC30" s="10"/>
      <c r="KD30" s="10"/>
      <c r="KE30" s="10">
        <v>4</v>
      </c>
      <c r="KF30" s="10"/>
      <c r="KG30" s="10"/>
      <c r="KH30" s="10"/>
      <c r="KI30" s="10"/>
      <c r="KJ30" s="10"/>
      <c r="KK30" s="10"/>
      <c r="KL30" s="10"/>
      <c r="KM30" s="10"/>
      <c r="KN30" s="10"/>
      <c r="KO30" s="10"/>
      <c r="KP30" s="10"/>
      <c r="KQ30" s="10"/>
      <c r="KR30" s="10"/>
      <c r="KS30" s="10"/>
      <c r="KT30" s="10"/>
      <c r="KU30" s="10"/>
      <c r="KV30" s="10"/>
      <c r="KW30" s="10"/>
      <c r="KX30" s="10"/>
      <c r="KY30" s="10"/>
      <c r="KZ30" s="64"/>
      <c r="LA30" s="64"/>
      <c r="LB30" s="64"/>
      <c r="LC30" s="11"/>
      <c r="LD30" s="46"/>
      <c r="LE30" s="10"/>
      <c r="LF30" s="10"/>
      <c r="LG30" s="10"/>
      <c r="LH30" s="10"/>
      <c r="LI30" s="10"/>
      <c r="LJ30" s="10"/>
      <c r="LK30" s="10"/>
      <c r="LL30" s="10"/>
      <c r="LM30" s="10">
        <v>16</v>
      </c>
      <c r="LN30" s="10">
        <v>7</v>
      </c>
      <c r="LO30" s="10">
        <v>23</v>
      </c>
      <c r="LP30" s="10">
        <v>6</v>
      </c>
      <c r="LQ30" s="10">
        <v>2</v>
      </c>
      <c r="LR30" s="10"/>
      <c r="LS30" s="10"/>
      <c r="LT30" s="10"/>
      <c r="LU30" s="10"/>
      <c r="LV30" s="10"/>
      <c r="LW30" s="10">
        <v>23</v>
      </c>
      <c r="LX30" s="10">
        <v>32</v>
      </c>
      <c r="LY30" s="10">
        <v>10</v>
      </c>
      <c r="LZ30" s="10"/>
      <c r="MA30" s="10"/>
      <c r="MB30" s="10"/>
      <c r="MC30" s="10"/>
      <c r="MD30" s="10"/>
      <c r="ME30" s="10"/>
      <c r="MF30" s="10"/>
      <c r="MG30" s="10"/>
      <c r="MH30" s="10"/>
      <c r="MI30" s="10"/>
      <c r="MJ30" s="10"/>
      <c r="MK30" s="10"/>
      <c r="ML30" s="10"/>
      <c r="MM30" s="10"/>
      <c r="MN30" s="10"/>
      <c r="MO30" s="10"/>
      <c r="MP30" s="10"/>
      <c r="MQ30" s="10"/>
      <c r="MR30" s="10"/>
      <c r="MS30" s="10"/>
      <c r="MT30" s="10"/>
      <c r="MU30" s="10"/>
      <c r="MV30" s="64"/>
      <c r="MW30" s="64"/>
      <c r="MX30" s="11"/>
      <c r="MY30" s="46"/>
      <c r="MZ30" s="10"/>
      <c r="NA30" s="10"/>
      <c r="NB30" s="10"/>
      <c r="NC30" s="10"/>
      <c r="ND30" s="10"/>
      <c r="NE30" s="10"/>
      <c r="NF30" s="10"/>
      <c r="NG30" s="10"/>
      <c r="NH30" s="10">
        <v>1</v>
      </c>
      <c r="NI30" s="10"/>
      <c r="NJ30" s="10"/>
      <c r="NK30" s="10"/>
      <c r="NL30" s="10"/>
      <c r="NM30" s="10"/>
      <c r="NN30" s="10"/>
      <c r="NO30" s="10"/>
      <c r="NP30" s="10">
        <v>4</v>
      </c>
      <c r="NQ30" s="10">
        <v>15</v>
      </c>
      <c r="NR30" s="10"/>
      <c r="NS30" s="10"/>
      <c r="NT30" s="10"/>
      <c r="NU30" s="10"/>
      <c r="NV30" s="10"/>
      <c r="NW30" s="10"/>
      <c r="NX30" s="10"/>
      <c r="NY30" s="10"/>
      <c r="NZ30" s="10"/>
      <c r="OA30" s="10"/>
      <c r="OB30" s="10"/>
      <c r="OC30" s="10"/>
      <c r="OD30" s="10"/>
      <c r="OE30" s="10"/>
      <c r="OF30" s="10"/>
      <c r="OG30" s="10"/>
      <c r="OH30" s="10"/>
      <c r="OI30" s="10"/>
      <c r="OJ30" s="10"/>
      <c r="OK30" s="10"/>
      <c r="OL30" s="10"/>
      <c r="OM30" s="10"/>
      <c r="ON30" s="10"/>
      <c r="OO30" s="64"/>
      <c r="OP30" s="64"/>
      <c r="OQ30" s="11"/>
      <c r="OR30" s="46"/>
      <c r="OS30" s="10"/>
      <c r="OT30" s="10"/>
      <c r="OU30" s="10"/>
      <c r="OV30" s="10"/>
      <c r="OW30" s="10"/>
      <c r="OX30" s="10"/>
      <c r="OY30" s="10"/>
      <c r="OZ30" s="10"/>
      <c r="PA30" s="10"/>
      <c r="PB30" s="10"/>
      <c r="PC30" s="10"/>
      <c r="PD30" s="10"/>
      <c r="PE30" s="10"/>
      <c r="PF30" s="10"/>
      <c r="PG30" s="10"/>
      <c r="PH30" s="10"/>
      <c r="PI30" s="10">
        <v>11</v>
      </c>
      <c r="PJ30" s="10"/>
      <c r="PK30" s="10">
        <v>11</v>
      </c>
      <c r="PL30" s="10"/>
      <c r="PM30" s="10">
        <v>5</v>
      </c>
      <c r="PN30" s="10"/>
      <c r="PO30" s="10"/>
      <c r="PP30" s="10"/>
      <c r="PQ30" s="10"/>
      <c r="PR30" s="10"/>
      <c r="PS30" s="10"/>
      <c r="PT30" s="10"/>
      <c r="PU30" s="10"/>
      <c r="PV30" s="10"/>
      <c r="PW30" s="10"/>
      <c r="PX30" s="10"/>
      <c r="PY30" s="10"/>
      <c r="PZ30" s="10"/>
      <c r="QA30" s="10"/>
      <c r="QB30" s="10"/>
      <c r="QC30" s="10"/>
      <c r="QD30" s="10"/>
      <c r="QE30" s="10"/>
      <c r="QF30" s="10"/>
      <c r="QG30" s="10"/>
      <c r="QH30" s="64"/>
      <c r="QI30" s="64"/>
      <c r="QJ30" s="11"/>
      <c r="QK30" s="46"/>
      <c r="QL30" s="10"/>
      <c r="QM30" s="10"/>
      <c r="QN30" s="10"/>
      <c r="QO30" s="10"/>
      <c r="QP30" s="10"/>
      <c r="QQ30" s="10"/>
      <c r="QR30" s="10"/>
      <c r="QS30" s="10"/>
      <c r="QT30" s="10"/>
      <c r="QU30" s="10"/>
      <c r="QV30" s="10"/>
      <c r="QW30" s="10"/>
      <c r="QX30" s="10"/>
      <c r="QY30" s="10"/>
      <c r="QZ30" s="10"/>
      <c r="RA30" s="10"/>
      <c r="RB30" s="10"/>
      <c r="RC30" s="10">
        <v>23</v>
      </c>
      <c r="RD30" s="10"/>
      <c r="RE30" s="10"/>
      <c r="RF30" s="10"/>
      <c r="RG30" s="10"/>
      <c r="RH30" s="10"/>
      <c r="RI30" s="10"/>
      <c r="RJ30" s="10"/>
      <c r="RK30" s="10"/>
      <c r="RL30" s="10"/>
      <c r="RM30" s="10"/>
      <c r="RN30" s="10"/>
      <c r="RO30" s="10"/>
      <c r="RP30" s="10"/>
      <c r="RQ30" s="10"/>
      <c r="RR30" s="10"/>
      <c r="RS30" s="10"/>
      <c r="RT30" s="10"/>
      <c r="RU30" s="10"/>
      <c r="RV30" s="10"/>
      <c r="RW30" s="10"/>
      <c r="RX30" s="10"/>
      <c r="RY30" s="10"/>
      <c r="RZ30" s="10"/>
      <c r="SA30" s="64"/>
      <c r="SB30" s="64"/>
      <c r="SC30" s="11"/>
      <c r="SD30" s="46"/>
      <c r="SE30" s="10"/>
      <c r="SF30" s="10"/>
      <c r="SG30" s="10"/>
      <c r="SH30" s="10"/>
      <c r="SI30" s="10"/>
      <c r="SJ30" s="10"/>
      <c r="SK30" s="10"/>
      <c r="SL30" s="10"/>
      <c r="SM30" s="10"/>
      <c r="SN30" s="10">
        <v>4</v>
      </c>
      <c r="SO30" s="10"/>
      <c r="SP30" s="10"/>
      <c r="SQ30" s="10"/>
      <c r="SR30" s="10"/>
      <c r="SS30" s="10"/>
      <c r="ST30" s="10"/>
      <c r="SU30" s="10"/>
      <c r="SV30" s="10"/>
      <c r="SW30" s="10">
        <v>23</v>
      </c>
      <c r="SX30" s="10"/>
      <c r="SY30" s="10"/>
      <c r="SZ30" s="10"/>
      <c r="TA30" s="10"/>
      <c r="TB30" s="10"/>
      <c r="TC30" s="10"/>
      <c r="TD30" s="10"/>
      <c r="TE30" s="10"/>
      <c r="TF30" s="10"/>
      <c r="TG30" s="10"/>
      <c r="TH30" s="10"/>
      <c r="TI30" s="10"/>
      <c r="TJ30" s="10"/>
      <c r="TK30" s="10"/>
      <c r="TL30" s="10"/>
      <c r="TM30" s="10"/>
      <c r="TN30" s="10"/>
      <c r="TO30" s="10"/>
      <c r="TP30" s="10"/>
      <c r="TQ30" s="10"/>
      <c r="TR30" s="10"/>
      <c r="TS30" s="10"/>
      <c r="TT30" s="10"/>
      <c r="TU30" s="10"/>
      <c r="TV30" s="10"/>
      <c r="TW30" s="10"/>
      <c r="TX30" s="64"/>
      <c r="TY30" s="64"/>
      <c r="TZ30" s="11"/>
      <c r="UA30" s="46"/>
      <c r="UB30" s="10"/>
      <c r="UC30" s="10"/>
      <c r="UD30" s="10"/>
      <c r="UE30" s="10"/>
      <c r="UF30" s="10"/>
      <c r="UG30" s="10"/>
      <c r="UH30" s="10"/>
      <c r="UI30" s="10"/>
      <c r="UJ30" s="10">
        <v>3</v>
      </c>
      <c r="UK30" s="10"/>
      <c r="UL30" s="10"/>
      <c r="UM30" s="10"/>
      <c r="UN30" s="10"/>
      <c r="UO30" s="10"/>
      <c r="UP30" s="10"/>
      <c r="UQ30" s="10"/>
      <c r="UR30" s="10"/>
      <c r="US30" s="10"/>
      <c r="UT30" s="10"/>
      <c r="UU30" s="10"/>
      <c r="UV30" s="10"/>
      <c r="UW30" s="10">
        <v>6</v>
      </c>
      <c r="UX30" s="10"/>
      <c r="UY30" s="10"/>
      <c r="UZ30" s="10"/>
      <c r="VA30" s="10"/>
      <c r="VB30" s="10"/>
      <c r="VC30" s="10"/>
      <c r="VD30" s="10"/>
      <c r="VE30" s="10"/>
      <c r="VF30" s="10"/>
      <c r="VG30" s="10"/>
      <c r="VH30" s="10"/>
      <c r="VI30" s="10"/>
      <c r="VJ30" s="10"/>
      <c r="VK30" s="10"/>
      <c r="VL30" s="10"/>
      <c r="VM30" s="10"/>
      <c r="VN30" s="10"/>
      <c r="VO30" s="10"/>
      <c r="VP30" s="10"/>
      <c r="VQ30" s="64"/>
      <c r="VR30" s="64"/>
      <c r="VS30" s="64"/>
      <c r="VT30" s="11"/>
      <c r="VU30" s="46"/>
      <c r="VV30" s="10"/>
      <c r="VW30" s="10"/>
      <c r="VX30" s="10"/>
      <c r="VY30" s="10"/>
      <c r="VZ30" s="10"/>
      <c r="WA30" s="10"/>
      <c r="WB30" s="10"/>
      <c r="WC30" s="10"/>
      <c r="WD30" s="10">
        <v>3</v>
      </c>
      <c r="WE30" s="10"/>
      <c r="WF30" s="10">
        <v>3</v>
      </c>
      <c r="WG30" s="10"/>
      <c r="WH30" s="10"/>
      <c r="WI30" s="10"/>
      <c r="WJ30" s="10"/>
      <c r="WK30" s="10"/>
      <c r="WL30" s="10">
        <v>18</v>
      </c>
      <c r="WM30" s="10">
        <v>7</v>
      </c>
      <c r="WN30" s="10">
        <v>22</v>
      </c>
      <c r="WO30" s="10"/>
      <c r="WP30" s="10"/>
      <c r="WQ30" s="10"/>
      <c r="WR30" s="10"/>
      <c r="WS30" s="10"/>
      <c r="WT30" s="10"/>
      <c r="WU30" s="10"/>
      <c r="WV30" s="10"/>
      <c r="WW30" s="10"/>
      <c r="WX30" s="10"/>
      <c r="WY30" s="10"/>
      <c r="WZ30" s="10"/>
      <c r="XA30" s="10"/>
      <c r="XB30" s="10"/>
      <c r="XC30" s="10"/>
      <c r="XD30" s="10"/>
      <c r="XE30" s="10"/>
      <c r="XF30" s="10"/>
      <c r="XG30" s="10"/>
      <c r="XH30" s="10"/>
      <c r="XI30" s="10"/>
      <c r="XJ30" s="10"/>
      <c r="XK30" s="64"/>
      <c r="XL30" s="64"/>
      <c r="XM30" s="11"/>
      <c r="XN30" s="46"/>
      <c r="XO30" s="51">
        <f t="shared" si="10"/>
        <v>0</v>
      </c>
      <c r="XP30" s="179">
        <f t="shared" si="0"/>
        <v>0</v>
      </c>
      <c r="XQ30" s="51">
        <f t="shared" si="1"/>
        <v>180</v>
      </c>
      <c r="XR30" s="51">
        <f t="shared" si="2"/>
        <v>0</v>
      </c>
      <c r="XS30" s="51">
        <f t="shared" si="3"/>
        <v>536</v>
      </c>
      <c r="XT30" s="51">
        <f t="shared" si="4"/>
        <v>49</v>
      </c>
      <c r="XU30" s="51">
        <f t="shared" si="5"/>
        <v>0</v>
      </c>
      <c r="XV30" s="51">
        <f t="shared" si="6"/>
        <v>0</v>
      </c>
      <c r="XW30" s="51">
        <f t="shared" si="7"/>
        <v>0</v>
      </c>
      <c r="XX30" s="51">
        <f t="shared" si="8"/>
        <v>0</v>
      </c>
      <c r="XY30" s="51">
        <f t="shared" si="9"/>
        <v>0</v>
      </c>
    </row>
    <row r="31" spans="1:649" ht="14.25" customHeight="1">
      <c r="A31" s="287" t="s">
        <v>46</v>
      </c>
      <c r="B31" s="30" t="s">
        <v>47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64"/>
      <c r="BI31" s="64"/>
      <c r="BJ31" s="64"/>
      <c r="BK31" s="64"/>
      <c r="BL31" s="11"/>
      <c r="BM31" s="46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64"/>
      <c r="EN31" s="64"/>
      <c r="EO31" s="64"/>
      <c r="EP31" s="64"/>
      <c r="EQ31" s="11"/>
      <c r="ER31" s="46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64"/>
      <c r="HN31" s="64"/>
      <c r="HO31" s="64"/>
      <c r="HP31" s="64"/>
      <c r="HQ31" s="64"/>
      <c r="HR31" s="11"/>
      <c r="HS31" s="46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64"/>
      <c r="JF31" s="11"/>
      <c r="JG31" s="46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/>
      <c r="KG31" s="10"/>
      <c r="KH31" s="10"/>
      <c r="KI31" s="10"/>
      <c r="KJ31" s="10"/>
      <c r="KK31" s="10"/>
      <c r="KL31" s="10"/>
      <c r="KM31" s="10"/>
      <c r="KN31" s="10"/>
      <c r="KO31" s="10"/>
      <c r="KP31" s="10"/>
      <c r="KQ31" s="10"/>
      <c r="KR31" s="10"/>
      <c r="KS31" s="10"/>
      <c r="KT31" s="10"/>
      <c r="KU31" s="10"/>
      <c r="KV31" s="10"/>
      <c r="KW31" s="10"/>
      <c r="KX31" s="10"/>
      <c r="KY31" s="10"/>
      <c r="KZ31" s="64"/>
      <c r="LA31" s="64"/>
      <c r="LB31" s="64"/>
      <c r="LC31" s="11"/>
      <c r="LD31" s="46"/>
      <c r="LE31" s="10"/>
      <c r="LF31" s="10"/>
      <c r="LG31" s="10"/>
      <c r="LH31" s="10"/>
      <c r="LI31" s="10"/>
      <c r="LJ31" s="10"/>
      <c r="LK31" s="10"/>
      <c r="LL31" s="10"/>
      <c r="LM31" s="10"/>
      <c r="LN31" s="10"/>
      <c r="LO31" s="10"/>
      <c r="LP31" s="10"/>
      <c r="LQ31" s="10"/>
      <c r="LR31" s="10"/>
      <c r="LS31" s="10"/>
      <c r="LT31" s="10"/>
      <c r="LU31" s="10"/>
      <c r="LV31" s="10"/>
      <c r="LW31" s="10"/>
      <c r="LX31" s="10"/>
      <c r="LY31" s="10"/>
      <c r="LZ31" s="10"/>
      <c r="MA31" s="10"/>
      <c r="MB31" s="10"/>
      <c r="MC31" s="10"/>
      <c r="MD31" s="10"/>
      <c r="ME31" s="10"/>
      <c r="MF31" s="10"/>
      <c r="MG31" s="10"/>
      <c r="MH31" s="10"/>
      <c r="MI31" s="10"/>
      <c r="MJ31" s="10"/>
      <c r="MK31" s="10"/>
      <c r="ML31" s="10"/>
      <c r="MM31" s="10"/>
      <c r="MN31" s="10"/>
      <c r="MO31" s="10"/>
      <c r="MP31" s="10"/>
      <c r="MQ31" s="10"/>
      <c r="MR31" s="10"/>
      <c r="MS31" s="10"/>
      <c r="MT31" s="10"/>
      <c r="MU31" s="10"/>
      <c r="MV31" s="64"/>
      <c r="MW31" s="64"/>
      <c r="MX31" s="11"/>
      <c r="MY31" s="46"/>
      <c r="MZ31" s="10"/>
      <c r="NA31" s="10"/>
      <c r="NB31" s="10"/>
      <c r="NC31" s="10"/>
      <c r="ND31" s="10"/>
      <c r="NE31" s="10"/>
      <c r="NF31" s="10"/>
      <c r="NG31" s="10"/>
      <c r="NH31" s="10"/>
      <c r="NI31" s="10"/>
      <c r="NJ31" s="10"/>
      <c r="NK31" s="10"/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/>
      <c r="OD31" s="10"/>
      <c r="OE31" s="10"/>
      <c r="OF31" s="10"/>
      <c r="OG31" s="10"/>
      <c r="OH31" s="10"/>
      <c r="OI31" s="10"/>
      <c r="OJ31" s="10"/>
      <c r="OK31" s="10"/>
      <c r="OL31" s="10"/>
      <c r="OM31" s="10"/>
      <c r="ON31" s="10"/>
      <c r="OO31" s="64"/>
      <c r="OP31" s="64"/>
      <c r="OQ31" s="11"/>
      <c r="OR31" s="46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  <c r="PG31" s="10"/>
      <c r="PH31" s="10"/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/>
      <c r="QF31" s="10"/>
      <c r="QG31" s="10"/>
      <c r="QH31" s="64"/>
      <c r="QI31" s="64"/>
      <c r="QJ31" s="11"/>
      <c r="QK31" s="46"/>
      <c r="QL31" s="10"/>
      <c r="QM31" s="10"/>
      <c r="QN31" s="10"/>
      <c r="QO31" s="10"/>
      <c r="QP31" s="10"/>
      <c r="QQ31" s="10"/>
      <c r="QR31" s="10"/>
      <c r="QS31" s="10"/>
      <c r="QT31" s="10"/>
      <c r="QU31" s="10"/>
      <c r="QV31" s="10"/>
      <c r="QW31" s="10"/>
      <c r="QX31" s="10"/>
      <c r="QY31" s="10"/>
      <c r="QZ31" s="10"/>
      <c r="RA31" s="10"/>
      <c r="RB31" s="10"/>
      <c r="RC31" s="10"/>
      <c r="RD31" s="10"/>
      <c r="RE31" s="10"/>
      <c r="RF31" s="10"/>
      <c r="RG31" s="10"/>
      <c r="RH31" s="10"/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/>
      <c r="RT31" s="10"/>
      <c r="RU31" s="10"/>
      <c r="RV31" s="10"/>
      <c r="RW31" s="10"/>
      <c r="RX31" s="10"/>
      <c r="RY31" s="10"/>
      <c r="RZ31" s="10"/>
      <c r="SA31" s="64"/>
      <c r="SB31" s="64"/>
      <c r="SC31" s="11"/>
      <c r="SD31" s="46"/>
      <c r="SE31" s="10"/>
      <c r="SF31" s="10"/>
      <c r="SG31" s="10"/>
      <c r="SH31" s="10"/>
      <c r="SI31" s="10"/>
      <c r="SJ31" s="10"/>
      <c r="SK31" s="10"/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/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/>
      <c r="TU31" s="10"/>
      <c r="TV31" s="10"/>
      <c r="TW31" s="10"/>
      <c r="TX31" s="64"/>
      <c r="TY31" s="64"/>
      <c r="TZ31" s="11"/>
      <c r="UA31" s="46"/>
      <c r="UB31" s="10"/>
      <c r="UC31" s="10"/>
      <c r="UD31" s="10"/>
      <c r="UE31" s="10"/>
      <c r="UF31" s="10"/>
      <c r="UG31" s="10"/>
      <c r="UH31" s="10"/>
      <c r="UI31" s="10"/>
      <c r="UJ31" s="10"/>
      <c r="UK31" s="10"/>
      <c r="UL31" s="10"/>
      <c r="UM31" s="10"/>
      <c r="UN31" s="10"/>
      <c r="UO31" s="10"/>
      <c r="UP31" s="10"/>
      <c r="UQ31" s="10"/>
      <c r="UR31" s="10"/>
      <c r="US31" s="10"/>
      <c r="UT31" s="10"/>
      <c r="UU31" s="10"/>
      <c r="UV31" s="10"/>
      <c r="UW31" s="10"/>
      <c r="UX31" s="10"/>
      <c r="UY31" s="10"/>
      <c r="UZ31" s="10"/>
      <c r="VA31" s="10"/>
      <c r="VB31" s="10"/>
      <c r="VC31" s="10"/>
      <c r="VD31" s="10"/>
      <c r="VE31" s="10"/>
      <c r="VF31" s="10"/>
      <c r="VG31" s="10"/>
      <c r="VH31" s="10"/>
      <c r="VI31" s="10"/>
      <c r="VJ31" s="10"/>
      <c r="VK31" s="10"/>
      <c r="VL31" s="10"/>
      <c r="VM31" s="10"/>
      <c r="VN31" s="10"/>
      <c r="VO31" s="10"/>
      <c r="VP31" s="10"/>
      <c r="VQ31" s="64"/>
      <c r="VR31" s="64"/>
      <c r="VS31" s="64"/>
      <c r="VT31" s="11"/>
      <c r="VU31" s="46"/>
      <c r="VV31" s="10"/>
      <c r="VW31" s="10"/>
      <c r="VX31" s="10"/>
      <c r="VY31" s="10"/>
      <c r="VZ31" s="10"/>
      <c r="WA31" s="10"/>
      <c r="WB31" s="10"/>
      <c r="WC31" s="10"/>
      <c r="WD31" s="10"/>
      <c r="WE31" s="10"/>
      <c r="WF31" s="10"/>
      <c r="WG31" s="10"/>
      <c r="WH31" s="10"/>
      <c r="WI31" s="10"/>
      <c r="WJ31" s="10"/>
      <c r="WK31" s="10"/>
      <c r="WL31" s="10"/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/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/>
      <c r="XJ31" s="10"/>
      <c r="XK31" s="64"/>
      <c r="XL31" s="64"/>
      <c r="XM31" s="11"/>
      <c r="XN31" s="46"/>
      <c r="XO31" s="51">
        <f t="shared" si="10"/>
        <v>0</v>
      </c>
      <c r="XP31" s="179">
        <f t="shared" si="0"/>
        <v>0</v>
      </c>
      <c r="XQ31" s="51">
        <f t="shared" si="1"/>
        <v>0</v>
      </c>
      <c r="XR31" s="51">
        <f t="shared" si="2"/>
        <v>0</v>
      </c>
      <c r="XS31" s="51">
        <f t="shared" si="3"/>
        <v>0</v>
      </c>
      <c r="XT31" s="51">
        <f t="shared" si="4"/>
        <v>0</v>
      </c>
      <c r="XU31" s="51">
        <f t="shared" si="5"/>
        <v>0</v>
      </c>
      <c r="XV31" s="51">
        <f t="shared" si="6"/>
        <v>0</v>
      </c>
      <c r="XW31" s="51">
        <f t="shared" si="7"/>
        <v>0</v>
      </c>
      <c r="XX31" s="51">
        <f t="shared" si="8"/>
        <v>0</v>
      </c>
      <c r="XY31" s="51">
        <f t="shared" si="9"/>
        <v>0</v>
      </c>
    </row>
    <row r="32" spans="1:649" ht="14.25" customHeight="1">
      <c r="A32" s="288"/>
      <c r="B32" s="30" t="s">
        <v>48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64"/>
      <c r="BI32" s="64"/>
      <c r="BJ32" s="64"/>
      <c r="BK32" s="64"/>
      <c r="BL32" s="11"/>
      <c r="BM32" s="46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64"/>
      <c r="EN32" s="64"/>
      <c r="EO32" s="64"/>
      <c r="EP32" s="64"/>
      <c r="EQ32" s="11"/>
      <c r="ER32" s="46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64"/>
      <c r="HN32" s="64"/>
      <c r="HO32" s="64"/>
      <c r="HP32" s="64"/>
      <c r="HQ32" s="64"/>
      <c r="HR32" s="11"/>
      <c r="HS32" s="46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64"/>
      <c r="JF32" s="11"/>
      <c r="JG32" s="46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64"/>
      <c r="LA32" s="64"/>
      <c r="LB32" s="64"/>
      <c r="LC32" s="11"/>
      <c r="LD32" s="46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64"/>
      <c r="MW32" s="64"/>
      <c r="MX32" s="11"/>
      <c r="MY32" s="46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64"/>
      <c r="OP32" s="64"/>
      <c r="OQ32" s="11"/>
      <c r="OR32" s="46"/>
      <c r="OS32" s="10"/>
      <c r="OT32" s="10"/>
      <c r="OU32" s="10"/>
      <c r="OV32" s="10"/>
      <c r="OW32" s="10"/>
      <c r="OX32" s="10"/>
      <c r="OY32" s="10"/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64"/>
      <c r="QI32" s="64"/>
      <c r="QJ32" s="11"/>
      <c r="QK32" s="46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64"/>
      <c r="SB32" s="64"/>
      <c r="SC32" s="11"/>
      <c r="SD32" s="46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64"/>
      <c r="TY32" s="64"/>
      <c r="TZ32" s="11"/>
      <c r="UA32" s="46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64"/>
      <c r="VR32" s="64"/>
      <c r="VS32" s="64"/>
      <c r="VT32" s="11"/>
      <c r="VU32" s="46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64"/>
      <c r="XL32" s="64"/>
      <c r="XM32" s="11"/>
      <c r="XN32" s="46"/>
      <c r="XO32" s="51">
        <f t="shared" si="10"/>
        <v>0</v>
      </c>
      <c r="XP32" s="179">
        <f t="shared" si="0"/>
        <v>0</v>
      </c>
      <c r="XQ32" s="51">
        <f t="shared" si="1"/>
        <v>0</v>
      </c>
      <c r="XR32" s="51">
        <f t="shared" si="2"/>
        <v>0</v>
      </c>
      <c r="XS32" s="51">
        <f t="shared" si="3"/>
        <v>0</v>
      </c>
      <c r="XT32" s="51">
        <f t="shared" si="4"/>
        <v>0</v>
      </c>
      <c r="XU32" s="51">
        <f t="shared" si="5"/>
        <v>0</v>
      </c>
      <c r="XV32" s="51">
        <f t="shared" si="6"/>
        <v>0</v>
      </c>
      <c r="XW32" s="51">
        <f t="shared" si="7"/>
        <v>0</v>
      </c>
      <c r="XX32" s="51">
        <f t="shared" si="8"/>
        <v>0</v>
      </c>
      <c r="XY32" s="51">
        <f t="shared" si="9"/>
        <v>0</v>
      </c>
    </row>
    <row r="33" spans="1:649" ht="14.25" customHeight="1">
      <c r="A33" s="288"/>
      <c r="B33" s="30" t="s">
        <v>49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64"/>
      <c r="BI33" s="64"/>
      <c r="BJ33" s="64"/>
      <c r="BK33" s="64"/>
      <c r="BL33" s="11"/>
      <c r="BM33" s="46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64"/>
      <c r="EN33" s="64"/>
      <c r="EO33" s="64"/>
      <c r="EP33" s="64"/>
      <c r="EQ33" s="11"/>
      <c r="ER33" s="46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64"/>
      <c r="HN33" s="64"/>
      <c r="HO33" s="64"/>
      <c r="HP33" s="64"/>
      <c r="HQ33" s="64"/>
      <c r="HR33" s="11"/>
      <c r="HS33" s="46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  <c r="IW33" s="10"/>
      <c r="IX33" s="10"/>
      <c r="IY33" s="10"/>
      <c r="IZ33" s="10"/>
      <c r="JA33" s="10"/>
      <c r="JB33" s="10"/>
      <c r="JC33" s="10"/>
      <c r="JD33" s="10"/>
      <c r="JE33" s="64"/>
      <c r="JF33" s="11"/>
      <c r="JG33" s="46"/>
      <c r="JH33" s="10"/>
      <c r="JI33" s="10"/>
      <c r="JJ33" s="10"/>
      <c r="JK33" s="10"/>
      <c r="JL33" s="10"/>
      <c r="JM33" s="10"/>
      <c r="JN33" s="10"/>
      <c r="JO33" s="10"/>
      <c r="JP33" s="10"/>
      <c r="JQ33" s="10"/>
      <c r="JR33" s="10"/>
      <c r="JS33" s="10"/>
      <c r="JT33" s="10"/>
      <c r="JU33" s="10"/>
      <c r="JV33" s="10"/>
      <c r="JW33" s="10"/>
      <c r="JX33" s="10"/>
      <c r="JY33" s="10"/>
      <c r="JZ33" s="10"/>
      <c r="KA33" s="10"/>
      <c r="KB33" s="10"/>
      <c r="KC33" s="10"/>
      <c r="KD33" s="10"/>
      <c r="KE33" s="10"/>
      <c r="KF33" s="10"/>
      <c r="KG33" s="10"/>
      <c r="KH33" s="10"/>
      <c r="KI33" s="10"/>
      <c r="KJ33" s="10"/>
      <c r="KK33" s="10"/>
      <c r="KL33" s="10"/>
      <c r="KM33" s="10"/>
      <c r="KN33" s="10"/>
      <c r="KO33" s="10"/>
      <c r="KP33" s="10"/>
      <c r="KQ33" s="10"/>
      <c r="KR33" s="10"/>
      <c r="KS33" s="10"/>
      <c r="KT33" s="10"/>
      <c r="KU33" s="10"/>
      <c r="KV33" s="10"/>
      <c r="KW33" s="10"/>
      <c r="KX33" s="10"/>
      <c r="KY33" s="10"/>
      <c r="KZ33" s="64"/>
      <c r="LA33" s="64"/>
      <c r="LB33" s="64"/>
      <c r="LC33" s="11"/>
      <c r="LD33" s="46"/>
      <c r="LE33" s="10"/>
      <c r="LF33" s="10"/>
      <c r="LG33" s="10"/>
      <c r="LH33" s="10"/>
      <c r="LI33" s="10"/>
      <c r="LJ33" s="10"/>
      <c r="LK33" s="10"/>
      <c r="LL33" s="10"/>
      <c r="LM33" s="10"/>
      <c r="LN33" s="10"/>
      <c r="LO33" s="10"/>
      <c r="LP33" s="10"/>
      <c r="LQ33" s="10"/>
      <c r="LR33" s="10"/>
      <c r="LS33" s="10"/>
      <c r="LT33" s="10"/>
      <c r="LU33" s="10"/>
      <c r="LV33" s="10"/>
      <c r="LW33" s="10"/>
      <c r="LX33" s="10"/>
      <c r="LY33" s="10"/>
      <c r="LZ33" s="10"/>
      <c r="MA33" s="10"/>
      <c r="MB33" s="10"/>
      <c r="MC33" s="10"/>
      <c r="MD33" s="10"/>
      <c r="ME33" s="10"/>
      <c r="MF33" s="10"/>
      <c r="MG33" s="10"/>
      <c r="MH33" s="10"/>
      <c r="MI33" s="10"/>
      <c r="MJ33" s="10"/>
      <c r="MK33" s="10"/>
      <c r="ML33" s="10"/>
      <c r="MM33" s="10"/>
      <c r="MN33" s="10"/>
      <c r="MO33" s="10"/>
      <c r="MP33" s="10"/>
      <c r="MQ33" s="10"/>
      <c r="MR33" s="10"/>
      <c r="MS33" s="10"/>
      <c r="MT33" s="10"/>
      <c r="MU33" s="10"/>
      <c r="MV33" s="64"/>
      <c r="MW33" s="64"/>
      <c r="MX33" s="11"/>
      <c r="MY33" s="46"/>
      <c r="MZ33" s="10"/>
      <c r="NA33" s="10"/>
      <c r="NB33" s="10"/>
      <c r="NC33" s="10"/>
      <c r="ND33" s="10"/>
      <c r="NE33" s="10"/>
      <c r="NF33" s="10"/>
      <c r="NG33" s="10"/>
      <c r="NH33" s="10"/>
      <c r="NI33" s="10"/>
      <c r="NJ33" s="10"/>
      <c r="NK33" s="10"/>
      <c r="NL33" s="10"/>
      <c r="NM33" s="10"/>
      <c r="NN33" s="10"/>
      <c r="NO33" s="10"/>
      <c r="NP33" s="10"/>
      <c r="NQ33" s="10"/>
      <c r="NR33" s="10"/>
      <c r="NS33" s="10"/>
      <c r="NT33" s="10"/>
      <c r="NU33" s="10"/>
      <c r="NV33" s="10"/>
      <c r="NW33" s="10"/>
      <c r="NX33" s="10"/>
      <c r="NY33" s="10"/>
      <c r="NZ33" s="10"/>
      <c r="OA33" s="10"/>
      <c r="OB33" s="10"/>
      <c r="OC33" s="10"/>
      <c r="OD33" s="10"/>
      <c r="OE33" s="10"/>
      <c r="OF33" s="10"/>
      <c r="OG33" s="10"/>
      <c r="OH33" s="10"/>
      <c r="OI33" s="10"/>
      <c r="OJ33" s="10"/>
      <c r="OK33" s="10"/>
      <c r="OL33" s="10"/>
      <c r="OM33" s="10"/>
      <c r="ON33" s="10"/>
      <c r="OO33" s="64"/>
      <c r="OP33" s="64"/>
      <c r="OQ33" s="11"/>
      <c r="OR33" s="46"/>
      <c r="OS33" s="10"/>
      <c r="OT33" s="10"/>
      <c r="OU33" s="10"/>
      <c r="OV33" s="10"/>
      <c r="OW33" s="10"/>
      <c r="OX33" s="10"/>
      <c r="OY33" s="10"/>
      <c r="OZ33" s="10"/>
      <c r="PA33" s="10"/>
      <c r="PB33" s="10"/>
      <c r="PC33" s="10"/>
      <c r="PD33" s="10"/>
      <c r="PE33" s="10"/>
      <c r="PF33" s="10"/>
      <c r="PG33" s="10"/>
      <c r="PH33" s="10"/>
      <c r="PI33" s="10"/>
      <c r="PJ33" s="10"/>
      <c r="PK33" s="10"/>
      <c r="PL33" s="10"/>
      <c r="PM33" s="10"/>
      <c r="PN33" s="10"/>
      <c r="PO33" s="10"/>
      <c r="PP33" s="10"/>
      <c r="PQ33" s="10"/>
      <c r="PR33" s="10"/>
      <c r="PS33" s="10"/>
      <c r="PT33" s="10"/>
      <c r="PU33" s="10"/>
      <c r="PV33" s="10"/>
      <c r="PW33" s="10"/>
      <c r="PX33" s="10"/>
      <c r="PY33" s="10"/>
      <c r="PZ33" s="10"/>
      <c r="QA33" s="10"/>
      <c r="QB33" s="10"/>
      <c r="QC33" s="10"/>
      <c r="QD33" s="10"/>
      <c r="QE33" s="10"/>
      <c r="QF33" s="10"/>
      <c r="QG33" s="10"/>
      <c r="QH33" s="64"/>
      <c r="QI33" s="64"/>
      <c r="QJ33" s="11"/>
      <c r="QK33" s="46"/>
      <c r="QL33" s="10"/>
      <c r="QM33" s="10"/>
      <c r="QN33" s="10"/>
      <c r="QO33" s="10"/>
      <c r="QP33" s="10"/>
      <c r="QQ33" s="10"/>
      <c r="QR33" s="10"/>
      <c r="QS33" s="10"/>
      <c r="QT33" s="10"/>
      <c r="QU33" s="10"/>
      <c r="QV33" s="10"/>
      <c r="QW33" s="10"/>
      <c r="QX33" s="10"/>
      <c r="QY33" s="10"/>
      <c r="QZ33" s="10"/>
      <c r="RA33" s="10"/>
      <c r="RB33" s="10"/>
      <c r="RC33" s="10"/>
      <c r="RD33" s="10"/>
      <c r="RE33" s="10"/>
      <c r="RF33" s="10"/>
      <c r="RG33" s="10"/>
      <c r="RH33" s="10"/>
      <c r="RI33" s="10"/>
      <c r="RJ33" s="10"/>
      <c r="RK33" s="10"/>
      <c r="RL33" s="10"/>
      <c r="RM33" s="10"/>
      <c r="RN33" s="10"/>
      <c r="RO33" s="10"/>
      <c r="RP33" s="10"/>
      <c r="RQ33" s="10"/>
      <c r="RR33" s="10"/>
      <c r="RS33" s="10"/>
      <c r="RT33" s="10"/>
      <c r="RU33" s="10"/>
      <c r="RV33" s="10"/>
      <c r="RW33" s="10"/>
      <c r="RX33" s="10"/>
      <c r="RY33" s="10"/>
      <c r="RZ33" s="10"/>
      <c r="SA33" s="64"/>
      <c r="SB33" s="64"/>
      <c r="SC33" s="11"/>
      <c r="SD33" s="46"/>
      <c r="SE33" s="10"/>
      <c r="SF33" s="10"/>
      <c r="SG33" s="10"/>
      <c r="SH33" s="10"/>
      <c r="SI33" s="10"/>
      <c r="SJ33" s="10"/>
      <c r="SK33" s="10"/>
      <c r="SL33" s="10"/>
      <c r="SM33" s="10"/>
      <c r="SN33" s="10"/>
      <c r="SO33" s="10"/>
      <c r="SP33" s="10"/>
      <c r="SQ33" s="10"/>
      <c r="SR33" s="10"/>
      <c r="SS33" s="10"/>
      <c r="ST33" s="10"/>
      <c r="SU33" s="10"/>
      <c r="SV33" s="10"/>
      <c r="SW33" s="10"/>
      <c r="SX33" s="10"/>
      <c r="SY33" s="10"/>
      <c r="SZ33" s="10"/>
      <c r="TA33" s="10"/>
      <c r="TB33" s="10"/>
      <c r="TC33" s="10"/>
      <c r="TD33" s="10"/>
      <c r="TE33" s="10"/>
      <c r="TF33" s="10"/>
      <c r="TG33" s="10"/>
      <c r="TH33" s="10"/>
      <c r="TI33" s="10"/>
      <c r="TJ33" s="10"/>
      <c r="TK33" s="10"/>
      <c r="TL33" s="10"/>
      <c r="TM33" s="10"/>
      <c r="TN33" s="10"/>
      <c r="TO33" s="10"/>
      <c r="TP33" s="10"/>
      <c r="TQ33" s="10"/>
      <c r="TR33" s="10"/>
      <c r="TS33" s="10"/>
      <c r="TT33" s="10"/>
      <c r="TU33" s="10"/>
      <c r="TV33" s="10"/>
      <c r="TW33" s="10"/>
      <c r="TX33" s="64"/>
      <c r="TY33" s="64"/>
      <c r="TZ33" s="11"/>
      <c r="UA33" s="46"/>
      <c r="UB33" s="10"/>
      <c r="UC33" s="10"/>
      <c r="UD33" s="10"/>
      <c r="UE33" s="10"/>
      <c r="UF33" s="10"/>
      <c r="UG33" s="10"/>
      <c r="UH33" s="10"/>
      <c r="UI33" s="10"/>
      <c r="UJ33" s="10"/>
      <c r="UK33" s="10"/>
      <c r="UL33" s="10"/>
      <c r="UM33" s="10"/>
      <c r="UN33" s="10"/>
      <c r="UO33" s="10"/>
      <c r="UP33" s="10"/>
      <c r="UQ33" s="10"/>
      <c r="UR33" s="10"/>
      <c r="US33" s="10"/>
      <c r="UT33" s="10"/>
      <c r="UU33" s="10"/>
      <c r="UV33" s="10"/>
      <c r="UW33" s="10"/>
      <c r="UX33" s="10"/>
      <c r="UY33" s="10"/>
      <c r="UZ33" s="10"/>
      <c r="VA33" s="10"/>
      <c r="VB33" s="10"/>
      <c r="VC33" s="10"/>
      <c r="VD33" s="10"/>
      <c r="VE33" s="10"/>
      <c r="VF33" s="10"/>
      <c r="VG33" s="10"/>
      <c r="VH33" s="10"/>
      <c r="VI33" s="10"/>
      <c r="VJ33" s="10">
        <v>2</v>
      </c>
      <c r="VK33" s="10"/>
      <c r="VL33" s="10"/>
      <c r="VM33" s="10"/>
      <c r="VN33" s="10"/>
      <c r="VO33" s="10"/>
      <c r="VP33" s="10"/>
      <c r="VQ33" s="64"/>
      <c r="VR33" s="64"/>
      <c r="VS33" s="64"/>
      <c r="VT33" s="11"/>
      <c r="VU33" s="46"/>
      <c r="VV33" s="10"/>
      <c r="VW33" s="10"/>
      <c r="VX33" s="10"/>
      <c r="VY33" s="10"/>
      <c r="VZ33" s="10"/>
      <c r="WA33" s="10"/>
      <c r="WB33" s="10"/>
      <c r="WC33" s="10"/>
      <c r="WD33" s="10"/>
      <c r="WE33" s="10"/>
      <c r="WF33" s="10"/>
      <c r="WG33" s="10"/>
      <c r="WH33" s="10"/>
      <c r="WI33" s="10"/>
      <c r="WJ33" s="10"/>
      <c r="WK33" s="10"/>
      <c r="WL33" s="10"/>
      <c r="WM33" s="10"/>
      <c r="WN33" s="10"/>
      <c r="WO33" s="10"/>
      <c r="WP33" s="10"/>
      <c r="WQ33" s="10"/>
      <c r="WR33" s="10"/>
      <c r="WS33" s="10"/>
      <c r="WT33" s="10"/>
      <c r="WU33" s="10"/>
      <c r="WV33" s="10"/>
      <c r="WW33" s="10"/>
      <c r="WX33" s="10"/>
      <c r="WY33" s="10"/>
      <c r="WZ33" s="10"/>
      <c r="XA33" s="10"/>
      <c r="XB33" s="10"/>
      <c r="XC33" s="10"/>
      <c r="XD33" s="10"/>
      <c r="XE33" s="10"/>
      <c r="XF33" s="10"/>
      <c r="XG33" s="10"/>
      <c r="XH33" s="10"/>
      <c r="XI33" s="10"/>
      <c r="XJ33" s="10"/>
      <c r="XK33" s="64"/>
      <c r="XL33" s="64"/>
      <c r="XM33" s="11"/>
      <c r="XN33" s="46"/>
      <c r="XO33" s="51">
        <f t="shared" si="10"/>
        <v>0</v>
      </c>
      <c r="XP33" s="179">
        <f t="shared" si="0"/>
        <v>0</v>
      </c>
      <c r="XQ33" s="51">
        <f t="shared" si="1"/>
        <v>0</v>
      </c>
      <c r="XR33" s="51">
        <f t="shared" si="2"/>
        <v>0</v>
      </c>
      <c r="XS33" s="51">
        <f t="shared" si="3"/>
        <v>0</v>
      </c>
      <c r="XT33" s="51">
        <f t="shared" si="4"/>
        <v>0</v>
      </c>
      <c r="XU33" s="51">
        <f t="shared" si="5"/>
        <v>0</v>
      </c>
      <c r="XV33" s="51">
        <f t="shared" si="6"/>
        <v>0</v>
      </c>
      <c r="XW33" s="51">
        <f t="shared" si="7"/>
        <v>2</v>
      </c>
      <c r="XX33" s="51">
        <f t="shared" si="8"/>
        <v>0</v>
      </c>
      <c r="XY33" s="51">
        <f t="shared" si="9"/>
        <v>0</v>
      </c>
    </row>
    <row r="34" spans="1:649" ht="22.5" customHeight="1">
      <c r="A34" s="289" t="s">
        <v>50</v>
      </c>
      <c r="B34" s="31" t="s">
        <v>124</v>
      </c>
      <c r="C34" s="7"/>
      <c r="D34" s="7"/>
      <c r="E34" s="7"/>
      <c r="F34" s="7"/>
      <c r="G34" s="7"/>
      <c r="H34" s="7"/>
      <c r="I34" s="7"/>
      <c r="J34" s="7"/>
      <c r="K34" s="7">
        <v>20</v>
      </c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>
        <v>25</v>
      </c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>
        <v>10</v>
      </c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59"/>
      <c r="BI34" s="59"/>
      <c r="BJ34" s="59"/>
      <c r="BK34" s="59"/>
      <c r="BL34" s="8"/>
      <c r="BM34" s="46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>
        <v>10</v>
      </c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>
        <v>20</v>
      </c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59"/>
      <c r="EN34" s="59"/>
      <c r="EO34" s="59"/>
      <c r="EP34" s="59"/>
      <c r="EQ34" s="8"/>
      <c r="ER34" s="46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>
        <v>7</v>
      </c>
      <c r="FI34" s="7"/>
      <c r="FJ34" s="7">
        <v>25</v>
      </c>
      <c r="FK34" s="7"/>
      <c r="FL34" s="7">
        <v>30</v>
      </c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>
        <v>5</v>
      </c>
      <c r="FZ34" s="7"/>
      <c r="GA34" s="7">
        <v>5</v>
      </c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>
        <v>20</v>
      </c>
      <c r="HD34" s="7"/>
      <c r="HE34" s="7"/>
      <c r="HF34" s="7"/>
      <c r="HG34" s="7"/>
      <c r="HH34" s="7"/>
      <c r="HI34" s="7"/>
      <c r="HJ34" s="7"/>
      <c r="HK34" s="7"/>
      <c r="HL34" s="7"/>
      <c r="HM34" s="59"/>
      <c r="HN34" s="59"/>
      <c r="HO34" s="59"/>
      <c r="HP34" s="59"/>
      <c r="HQ34" s="59"/>
      <c r="HR34" s="8"/>
      <c r="HS34" s="46"/>
      <c r="HT34" s="7"/>
      <c r="HU34" s="7"/>
      <c r="HV34" s="7"/>
      <c r="HW34" s="7"/>
      <c r="HX34" s="7"/>
      <c r="HY34" s="7"/>
      <c r="HZ34" s="7">
        <v>30</v>
      </c>
      <c r="IA34" s="7"/>
      <c r="IB34" s="7"/>
      <c r="IC34" s="7"/>
      <c r="ID34" s="7">
        <v>40</v>
      </c>
      <c r="IE34" s="7"/>
      <c r="IF34" s="7"/>
      <c r="IG34" s="7"/>
      <c r="IH34" s="7">
        <v>20</v>
      </c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>
        <v>15</v>
      </c>
      <c r="IW34" s="7">
        <v>3</v>
      </c>
      <c r="IX34" s="7"/>
      <c r="IY34" s="7"/>
      <c r="IZ34" s="7">
        <v>10</v>
      </c>
      <c r="JA34" s="7"/>
      <c r="JB34" s="7"/>
      <c r="JC34" s="7"/>
      <c r="JD34" s="7">
        <v>2</v>
      </c>
      <c r="JE34" s="59"/>
      <c r="JF34" s="8"/>
      <c r="JG34" s="46"/>
      <c r="JH34" s="7"/>
      <c r="JI34" s="7"/>
      <c r="JJ34" s="7"/>
      <c r="JK34" s="7"/>
      <c r="JL34" s="7"/>
      <c r="JM34" s="7"/>
      <c r="JN34" s="7"/>
      <c r="JO34" s="7"/>
      <c r="JP34" s="7">
        <v>4</v>
      </c>
      <c r="JQ34" s="7"/>
      <c r="JR34" s="7">
        <v>8</v>
      </c>
      <c r="JS34" s="7">
        <v>28</v>
      </c>
      <c r="JT34" s="7"/>
      <c r="JU34" s="7"/>
      <c r="JV34" s="7"/>
      <c r="JW34" s="7"/>
      <c r="JX34" s="7"/>
      <c r="JY34" s="7"/>
      <c r="JZ34" s="7">
        <v>35</v>
      </c>
      <c r="KA34" s="7"/>
      <c r="KB34" s="7">
        <v>30</v>
      </c>
      <c r="KC34" s="7"/>
      <c r="KD34" s="7"/>
      <c r="KE34" s="7"/>
      <c r="KF34" s="7"/>
      <c r="KG34" s="7"/>
      <c r="KH34" s="7"/>
      <c r="KI34" s="7"/>
      <c r="KJ34" s="7"/>
      <c r="KK34" s="7"/>
      <c r="KL34" s="7"/>
      <c r="KM34" s="7"/>
      <c r="KN34" s="7"/>
      <c r="KO34" s="7"/>
      <c r="KP34" s="7"/>
      <c r="KQ34" s="7"/>
      <c r="KR34" s="7"/>
      <c r="KS34" s="7"/>
      <c r="KT34" s="7"/>
      <c r="KU34" s="7"/>
      <c r="KV34" s="7"/>
      <c r="KW34" s="7"/>
      <c r="KX34" s="7"/>
      <c r="KY34" s="7">
        <v>2</v>
      </c>
      <c r="KZ34" s="59">
        <v>9</v>
      </c>
      <c r="LA34" s="59">
        <v>1</v>
      </c>
      <c r="LB34" s="59">
        <v>8</v>
      </c>
      <c r="LC34" s="8"/>
      <c r="LD34" s="46"/>
      <c r="LE34" s="7"/>
      <c r="LF34" s="7"/>
      <c r="LG34" s="7"/>
      <c r="LH34" s="7"/>
      <c r="LI34" s="7"/>
      <c r="LJ34" s="7"/>
      <c r="LK34" s="7"/>
      <c r="LL34" s="7"/>
      <c r="LM34" s="7">
        <v>3</v>
      </c>
      <c r="LN34" s="7"/>
      <c r="LO34" s="7"/>
      <c r="LP34" s="7"/>
      <c r="LQ34" s="7">
        <v>3</v>
      </c>
      <c r="LR34" s="7"/>
      <c r="LS34" s="7"/>
      <c r="LT34" s="7"/>
      <c r="LU34" s="7"/>
      <c r="LV34" s="7"/>
      <c r="LW34" s="7"/>
      <c r="LX34" s="7"/>
      <c r="LY34" s="7"/>
      <c r="LZ34" s="7"/>
      <c r="MA34" s="7"/>
      <c r="MB34" s="7"/>
      <c r="MC34" s="7"/>
      <c r="MD34" s="7"/>
      <c r="ME34" s="7"/>
      <c r="MF34" s="7"/>
      <c r="MG34" s="7"/>
      <c r="MH34" s="7"/>
      <c r="MI34" s="7"/>
      <c r="MJ34" s="7"/>
      <c r="MK34" s="7"/>
      <c r="ML34" s="7"/>
      <c r="MM34" s="7"/>
      <c r="MN34" s="7"/>
      <c r="MO34" s="7"/>
      <c r="MP34" s="7"/>
      <c r="MQ34" s="7"/>
      <c r="MR34" s="7"/>
      <c r="MS34" s="7"/>
      <c r="MT34" s="7"/>
      <c r="MU34" s="7">
        <v>3</v>
      </c>
      <c r="MV34" s="59"/>
      <c r="MW34" s="59"/>
      <c r="MX34" s="8"/>
      <c r="MY34" s="46"/>
      <c r="MZ34" s="7"/>
      <c r="NA34" s="7"/>
      <c r="NB34" s="7"/>
      <c r="NC34" s="7"/>
      <c r="ND34" s="7"/>
      <c r="NE34" s="7"/>
      <c r="NF34" s="7"/>
      <c r="NG34" s="7"/>
      <c r="NH34" s="7"/>
      <c r="NI34" s="7">
        <v>10</v>
      </c>
      <c r="NJ34" s="7"/>
      <c r="NK34" s="7"/>
      <c r="NL34" s="7"/>
      <c r="NM34" s="7"/>
      <c r="NN34" s="7"/>
      <c r="NO34" s="7"/>
      <c r="NP34" s="7"/>
      <c r="NQ34" s="7"/>
      <c r="NR34" s="7"/>
      <c r="NS34" s="7"/>
      <c r="NT34" s="7"/>
      <c r="NU34" s="7"/>
      <c r="NV34" s="7"/>
      <c r="NW34" s="7"/>
      <c r="NX34" s="7"/>
      <c r="NY34" s="7"/>
      <c r="NZ34" s="7"/>
      <c r="OA34" s="7"/>
      <c r="OB34" s="7"/>
      <c r="OC34" s="7"/>
      <c r="OD34" s="7"/>
      <c r="OE34" s="7"/>
      <c r="OF34" s="7"/>
      <c r="OG34" s="7">
        <v>5</v>
      </c>
      <c r="OH34" s="7"/>
      <c r="OI34" s="7"/>
      <c r="OJ34" s="7"/>
      <c r="OK34" s="7"/>
      <c r="OL34" s="7"/>
      <c r="OM34" s="7"/>
      <c r="ON34" s="7"/>
      <c r="OO34" s="59">
        <v>11</v>
      </c>
      <c r="OP34" s="59"/>
      <c r="OQ34" s="8"/>
      <c r="OR34" s="46"/>
      <c r="OS34" s="7"/>
      <c r="OT34" s="7"/>
      <c r="OU34" s="7"/>
      <c r="OV34" s="7"/>
      <c r="OW34" s="7"/>
      <c r="OX34" s="7"/>
      <c r="OY34" s="7"/>
      <c r="OZ34" s="7"/>
      <c r="PA34" s="7">
        <v>7</v>
      </c>
      <c r="PB34" s="7"/>
      <c r="PC34" s="7">
        <v>12</v>
      </c>
      <c r="PD34" s="7"/>
      <c r="PE34" s="7"/>
      <c r="PF34" s="7"/>
      <c r="PG34" s="7"/>
      <c r="PH34" s="7"/>
      <c r="PI34" s="7"/>
      <c r="PJ34" s="7"/>
      <c r="PK34" s="7">
        <v>15</v>
      </c>
      <c r="PL34" s="7"/>
      <c r="PM34" s="7"/>
      <c r="PN34" s="7"/>
      <c r="PO34" s="7"/>
      <c r="PP34" s="7"/>
      <c r="PQ34" s="7"/>
      <c r="PR34" s="7"/>
      <c r="PS34" s="7"/>
      <c r="PT34" s="7"/>
      <c r="PU34" s="7"/>
      <c r="PV34" s="7"/>
      <c r="PW34" s="7"/>
      <c r="PX34" s="7"/>
      <c r="PY34" s="7">
        <v>6</v>
      </c>
      <c r="PZ34" s="7">
        <v>1</v>
      </c>
      <c r="QA34" s="7"/>
      <c r="QB34" s="7"/>
      <c r="QC34" s="7"/>
      <c r="QD34" s="7"/>
      <c r="QE34" s="7"/>
      <c r="QF34" s="7"/>
      <c r="QG34" s="7">
        <v>3</v>
      </c>
      <c r="QH34" s="59">
        <v>14</v>
      </c>
      <c r="QI34" s="59">
        <v>9</v>
      </c>
      <c r="QJ34" s="8"/>
      <c r="QK34" s="46"/>
      <c r="QL34" s="7"/>
      <c r="QM34" s="7"/>
      <c r="QN34" s="7"/>
      <c r="QO34" s="7"/>
      <c r="QP34" s="7"/>
      <c r="QQ34" s="7"/>
      <c r="QR34" s="7"/>
      <c r="QS34" s="7"/>
      <c r="QT34" s="7"/>
      <c r="QU34" s="7"/>
      <c r="QV34" s="7"/>
      <c r="QW34" s="7"/>
      <c r="QX34" s="7"/>
      <c r="QY34" s="7"/>
      <c r="QZ34" s="7"/>
      <c r="RA34" s="7"/>
      <c r="RB34" s="7"/>
      <c r="RC34" s="7"/>
      <c r="RD34" s="7"/>
      <c r="RE34" s="7"/>
      <c r="RF34" s="7"/>
      <c r="RG34" s="7"/>
      <c r="RH34" s="7"/>
      <c r="RI34" s="7"/>
      <c r="RJ34" s="7"/>
      <c r="RK34" s="7"/>
      <c r="RL34" s="7"/>
      <c r="RM34" s="7"/>
      <c r="RN34" s="7"/>
      <c r="RO34" s="7"/>
      <c r="RP34" s="7"/>
      <c r="RQ34" s="7"/>
      <c r="RR34" s="7">
        <v>8</v>
      </c>
      <c r="RS34" s="7"/>
      <c r="RT34" s="7"/>
      <c r="RU34" s="7"/>
      <c r="RV34" s="7"/>
      <c r="RW34" s="7"/>
      <c r="RX34" s="7"/>
      <c r="RY34" s="7"/>
      <c r="RZ34" s="7"/>
      <c r="SA34" s="59"/>
      <c r="SB34" s="59"/>
      <c r="SC34" s="8"/>
      <c r="SD34" s="46"/>
      <c r="SE34" s="7"/>
      <c r="SF34" s="7"/>
      <c r="SG34" s="7"/>
      <c r="SH34" s="7"/>
      <c r="SI34" s="7"/>
      <c r="SJ34" s="7"/>
      <c r="SK34" s="7"/>
      <c r="SL34" s="7"/>
      <c r="SM34" s="7"/>
      <c r="SN34" s="7"/>
      <c r="SO34" s="7"/>
      <c r="SP34" s="7"/>
      <c r="SQ34" s="7"/>
      <c r="SR34" s="7"/>
      <c r="SS34" s="7"/>
      <c r="ST34" s="7"/>
      <c r="SU34" s="7"/>
      <c r="SV34" s="7"/>
      <c r="SW34" s="7">
        <v>5</v>
      </c>
      <c r="SX34" s="7"/>
      <c r="SY34" s="7"/>
      <c r="SZ34" s="7"/>
      <c r="TA34" s="7"/>
      <c r="TB34" s="7"/>
      <c r="TC34" s="7"/>
      <c r="TD34" s="7"/>
      <c r="TE34" s="7"/>
      <c r="TF34" s="7"/>
      <c r="TG34" s="7"/>
      <c r="TH34" s="7"/>
      <c r="TI34" s="7"/>
      <c r="TJ34" s="7"/>
      <c r="TK34" s="7"/>
      <c r="TL34" s="7"/>
      <c r="TM34" s="7">
        <v>8</v>
      </c>
      <c r="TN34" s="7"/>
      <c r="TO34" s="7"/>
      <c r="TP34" s="7"/>
      <c r="TQ34" s="7"/>
      <c r="TR34" s="7"/>
      <c r="TS34" s="7"/>
      <c r="TT34" s="7"/>
      <c r="TU34" s="7"/>
      <c r="TV34" s="7"/>
      <c r="TW34" s="7"/>
      <c r="TX34" s="59"/>
      <c r="TY34" s="59"/>
      <c r="TZ34" s="8"/>
      <c r="UA34" s="46"/>
      <c r="UB34" s="7"/>
      <c r="UC34" s="7"/>
      <c r="UD34" s="7"/>
      <c r="UE34" s="7"/>
      <c r="UF34" s="7"/>
      <c r="UG34" s="7"/>
      <c r="UH34" s="7"/>
      <c r="UI34" s="7"/>
      <c r="UJ34" s="7">
        <v>8</v>
      </c>
      <c r="UK34" s="7"/>
      <c r="UL34" s="7"/>
      <c r="UM34" s="7"/>
      <c r="UN34" s="7"/>
      <c r="UO34" s="7"/>
      <c r="UP34" s="7"/>
      <c r="UQ34" s="7"/>
      <c r="UR34" s="7"/>
      <c r="US34" s="7"/>
      <c r="UT34" s="7"/>
      <c r="UU34" s="7"/>
      <c r="UV34" s="7"/>
      <c r="UW34" s="7"/>
      <c r="UX34" s="7"/>
      <c r="UY34" s="7"/>
      <c r="UZ34" s="7"/>
      <c r="VA34" s="7"/>
      <c r="VB34" s="7"/>
      <c r="VC34" s="7"/>
      <c r="VD34" s="7"/>
      <c r="VE34" s="7"/>
      <c r="VF34" s="7"/>
      <c r="VG34" s="7"/>
      <c r="VH34" s="7">
        <v>6</v>
      </c>
      <c r="VI34" s="7"/>
      <c r="VJ34" s="7"/>
      <c r="VK34" s="7"/>
      <c r="VL34" s="7"/>
      <c r="VM34" s="7"/>
      <c r="VN34" s="7"/>
      <c r="VO34" s="7"/>
      <c r="VP34" s="7">
        <v>5</v>
      </c>
      <c r="VQ34" s="59">
        <v>2</v>
      </c>
      <c r="VR34" s="59"/>
      <c r="VS34" s="59"/>
      <c r="VT34" s="8"/>
      <c r="VU34" s="46"/>
      <c r="VV34" s="7"/>
      <c r="VW34" s="7"/>
      <c r="VX34" s="7"/>
      <c r="VY34" s="7"/>
      <c r="VZ34" s="7"/>
      <c r="WA34" s="7"/>
      <c r="WB34" s="7"/>
      <c r="WC34" s="7"/>
      <c r="WD34" s="7">
        <v>4</v>
      </c>
      <c r="WE34" s="7">
        <v>25</v>
      </c>
      <c r="WF34" s="7">
        <v>6</v>
      </c>
      <c r="WG34" s="7"/>
      <c r="WH34" s="7"/>
      <c r="WI34" s="7"/>
      <c r="WJ34" s="7"/>
      <c r="WK34" s="7"/>
      <c r="WL34" s="7">
        <v>8</v>
      </c>
      <c r="WM34" s="7"/>
      <c r="WN34" s="7">
        <v>12</v>
      </c>
      <c r="WO34" s="7"/>
      <c r="WP34" s="7"/>
      <c r="WQ34" s="7"/>
      <c r="WR34" s="7"/>
      <c r="WS34" s="7"/>
      <c r="WT34" s="7"/>
      <c r="WU34" s="7"/>
      <c r="WV34" s="7"/>
      <c r="WW34" s="7"/>
      <c r="WX34" s="7"/>
      <c r="WY34" s="7"/>
      <c r="WZ34" s="7"/>
      <c r="XA34" s="7"/>
      <c r="XB34" s="7">
        <v>3</v>
      </c>
      <c r="XC34" s="7"/>
      <c r="XD34" s="7"/>
      <c r="XE34" s="7"/>
      <c r="XF34" s="7"/>
      <c r="XG34" s="7"/>
      <c r="XH34" s="7"/>
      <c r="XI34" s="7"/>
      <c r="XJ34" s="7">
        <v>15</v>
      </c>
      <c r="XK34" s="59"/>
      <c r="XL34" s="59"/>
      <c r="XM34" s="8"/>
      <c r="XN34" s="46"/>
      <c r="XO34" s="51">
        <f t="shared" si="10"/>
        <v>0</v>
      </c>
      <c r="XP34" s="179">
        <f t="shared" si="0"/>
        <v>0</v>
      </c>
      <c r="XQ34" s="51">
        <f t="shared" si="1"/>
        <v>240</v>
      </c>
      <c r="XR34" s="51">
        <f t="shared" si="2"/>
        <v>40</v>
      </c>
      <c r="XS34" s="51">
        <f t="shared" si="3"/>
        <v>180</v>
      </c>
      <c r="XT34" s="51">
        <f t="shared" si="4"/>
        <v>0</v>
      </c>
      <c r="XU34" s="51">
        <f t="shared" si="5"/>
        <v>0</v>
      </c>
      <c r="XV34" s="51">
        <f t="shared" si="6"/>
        <v>15</v>
      </c>
      <c r="XW34" s="51">
        <f t="shared" si="7"/>
        <v>80</v>
      </c>
      <c r="XX34" s="51">
        <f t="shared" si="8"/>
        <v>0</v>
      </c>
      <c r="XY34" s="51">
        <f t="shared" si="9"/>
        <v>84</v>
      </c>
    </row>
    <row r="35" spans="1:649" ht="90" customHeight="1">
      <c r="A35" s="290"/>
      <c r="B35" s="32" t="s">
        <v>125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>
        <v>3</v>
      </c>
      <c r="N35" s="16"/>
      <c r="O35" s="16"/>
      <c r="P35" s="16"/>
      <c r="Q35" s="16"/>
      <c r="R35" s="16"/>
      <c r="S35" s="16"/>
      <c r="T35" s="16"/>
      <c r="U35" s="16"/>
      <c r="V35" s="16"/>
      <c r="W35" s="16">
        <v>20</v>
      </c>
      <c r="X35" s="16">
        <v>12</v>
      </c>
      <c r="Y35" s="16">
        <v>13</v>
      </c>
      <c r="Z35" s="16"/>
      <c r="AA35" s="16"/>
      <c r="AB35" s="16"/>
      <c r="AC35" s="16">
        <v>10</v>
      </c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>
        <v>2</v>
      </c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>
        <v>34</v>
      </c>
      <c r="BH35" s="67"/>
      <c r="BI35" s="67"/>
      <c r="BJ35" s="67"/>
      <c r="BK35" s="67"/>
      <c r="BL35" s="17"/>
      <c r="BM35" s="4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>
        <v>6</v>
      </c>
      <c r="CH35" s="16">
        <v>7</v>
      </c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>
        <v>22</v>
      </c>
      <c r="CZ35" s="16"/>
      <c r="DA35" s="16">
        <v>6</v>
      </c>
      <c r="DB35" s="16">
        <v>8</v>
      </c>
      <c r="DC35" s="16"/>
      <c r="DD35" s="16"/>
      <c r="DE35" s="16"/>
      <c r="DF35" s="16"/>
      <c r="DG35" s="16">
        <v>12</v>
      </c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67"/>
      <c r="EN35" s="67"/>
      <c r="EO35" s="67"/>
      <c r="EP35" s="67"/>
      <c r="EQ35" s="17"/>
      <c r="ER35" s="4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>
        <v>20</v>
      </c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>
        <v>30</v>
      </c>
      <c r="FY35" s="16">
        <v>20</v>
      </c>
      <c r="FZ35" s="16">
        <v>10</v>
      </c>
      <c r="GA35" s="16">
        <v>22</v>
      </c>
      <c r="GB35" s="16"/>
      <c r="GC35" s="16"/>
      <c r="GD35" s="16"/>
      <c r="GE35" s="16">
        <v>17</v>
      </c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67"/>
      <c r="HN35" s="67"/>
      <c r="HO35" s="67"/>
      <c r="HP35" s="67"/>
      <c r="HQ35" s="67"/>
      <c r="HR35" s="17"/>
      <c r="HS35" s="4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>
        <v>28</v>
      </c>
      <c r="II35" s="16"/>
      <c r="IJ35" s="16">
        <v>30</v>
      </c>
      <c r="IK35" s="16"/>
      <c r="IL35" s="16"/>
      <c r="IM35" s="16">
        <v>13</v>
      </c>
      <c r="IN35" s="16"/>
      <c r="IO35" s="16">
        <v>11</v>
      </c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67"/>
      <c r="JF35" s="17"/>
      <c r="JG35" s="46"/>
      <c r="JH35" s="16"/>
      <c r="JI35" s="16"/>
      <c r="JJ35" s="16"/>
      <c r="JK35" s="16"/>
      <c r="JL35" s="16"/>
      <c r="JM35" s="16"/>
      <c r="JN35" s="16"/>
      <c r="JO35" s="16"/>
      <c r="JP35" s="16"/>
      <c r="JQ35" s="16"/>
      <c r="JR35" s="16"/>
      <c r="JS35" s="16">
        <v>12</v>
      </c>
      <c r="JT35" s="16"/>
      <c r="JU35" s="16"/>
      <c r="JV35" s="16"/>
      <c r="JW35" s="16"/>
      <c r="JX35" s="16"/>
      <c r="JY35" s="16">
        <v>22</v>
      </c>
      <c r="JZ35" s="16">
        <v>8</v>
      </c>
      <c r="KA35" s="16">
        <v>6</v>
      </c>
      <c r="KB35" s="16">
        <v>20</v>
      </c>
      <c r="KC35" s="16"/>
      <c r="KD35" s="16">
        <v>6</v>
      </c>
      <c r="KE35" s="16">
        <v>3</v>
      </c>
      <c r="KF35" s="16"/>
      <c r="KG35" s="16"/>
      <c r="KH35" s="16"/>
      <c r="KI35" s="16"/>
      <c r="KJ35" s="16"/>
      <c r="KK35" s="16"/>
      <c r="KL35" s="16"/>
      <c r="KM35" s="16"/>
      <c r="KN35" s="16"/>
      <c r="KO35" s="16"/>
      <c r="KP35" s="16"/>
      <c r="KQ35" s="16"/>
      <c r="KR35" s="16"/>
      <c r="KS35" s="16"/>
      <c r="KT35" s="16"/>
      <c r="KU35" s="16"/>
      <c r="KV35" s="16"/>
      <c r="KW35" s="16"/>
      <c r="KX35" s="16"/>
      <c r="KY35" s="16"/>
      <c r="KZ35" s="67"/>
      <c r="LA35" s="67"/>
      <c r="LB35" s="67"/>
      <c r="LC35" s="17"/>
      <c r="LD35" s="46"/>
      <c r="LE35" s="16"/>
      <c r="LF35" s="16"/>
      <c r="LG35" s="16"/>
      <c r="LH35" s="16"/>
      <c r="LI35" s="16"/>
      <c r="LJ35" s="16"/>
      <c r="LK35" s="16"/>
      <c r="LL35" s="16"/>
      <c r="LM35" s="16">
        <v>7</v>
      </c>
      <c r="LN35" s="16">
        <v>1</v>
      </c>
      <c r="LO35" s="16"/>
      <c r="LP35" s="16"/>
      <c r="LQ35" s="16">
        <v>1</v>
      </c>
      <c r="LR35" s="16">
        <v>3</v>
      </c>
      <c r="LS35" s="16"/>
      <c r="LT35" s="16"/>
      <c r="LU35" s="16"/>
      <c r="LV35" s="16"/>
      <c r="LW35" s="16"/>
      <c r="LX35" s="16">
        <v>2</v>
      </c>
      <c r="LY35" s="16">
        <v>8</v>
      </c>
      <c r="LZ35" s="16"/>
      <c r="MA35" s="16">
        <v>42</v>
      </c>
      <c r="MB35" s="16"/>
      <c r="MC35" s="16"/>
      <c r="MD35" s="16"/>
      <c r="ME35" s="16"/>
      <c r="MF35" s="16"/>
      <c r="MG35" s="16"/>
      <c r="MH35" s="16"/>
      <c r="MI35" s="16"/>
      <c r="MJ35" s="16"/>
      <c r="MK35" s="16"/>
      <c r="ML35" s="16"/>
      <c r="MM35" s="16"/>
      <c r="MN35" s="16"/>
      <c r="MO35" s="16"/>
      <c r="MP35" s="16"/>
      <c r="MQ35" s="16"/>
      <c r="MR35" s="16"/>
      <c r="MS35" s="16"/>
      <c r="MT35" s="16"/>
      <c r="MU35" s="16"/>
      <c r="MV35" s="67"/>
      <c r="MW35" s="67"/>
      <c r="MX35" s="17"/>
      <c r="MY35" s="46"/>
      <c r="MZ35" s="16"/>
      <c r="NA35" s="16"/>
      <c r="NB35" s="16"/>
      <c r="NC35" s="16"/>
      <c r="ND35" s="16"/>
      <c r="NE35" s="16"/>
      <c r="NF35" s="16"/>
      <c r="NG35" s="16"/>
      <c r="NH35" s="16"/>
      <c r="NI35" s="16"/>
      <c r="NJ35" s="16"/>
      <c r="NK35" s="16"/>
      <c r="NL35" s="16"/>
      <c r="NM35" s="16"/>
      <c r="NN35" s="16"/>
      <c r="NO35" s="16"/>
      <c r="NP35" s="16">
        <v>7</v>
      </c>
      <c r="NQ35" s="16">
        <v>18</v>
      </c>
      <c r="NR35" s="16">
        <v>7</v>
      </c>
      <c r="NS35" s="16"/>
      <c r="NT35" s="16"/>
      <c r="NU35" s="16"/>
      <c r="NV35" s="16"/>
      <c r="NW35" s="16"/>
      <c r="NX35" s="16"/>
      <c r="NY35" s="16"/>
      <c r="NZ35" s="16"/>
      <c r="OA35" s="16"/>
      <c r="OB35" s="16"/>
      <c r="OC35" s="16"/>
      <c r="OD35" s="16"/>
      <c r="OE35" s="16"/>
      <c r="OF35" s="16"/>
      <c r="OG35" s="16"/>
      <c r="OH35" s="16"/>
      <c r="OI35" s="16"/>
      <c r="OJ35" s="16"/>
      <c r="OK35" s="16"/>
      <c r="OL35" s="16"/>
      <c r="OM35" s="16"/>
      <c r="ON35" s="16"/>
      <c r="OO35" s="67"/>
      <c r="OP35" s="67"/>
      <c r="OQ35" s="17"/>
      <c r="OR35" s="46"/>
      <c r="OS35" s="16"/>
      <c r="OT35" s="16"/>
      <c r="OU35" s="16"/>
      <c r="OV35" s="16"/>
      <c r="OW35" s="16"/>
      <c r="OX35" s="16"/>
      <c r="OY35" s="16"/>
      <c r="OZ35" s="16"/>
      <c r="PA35" s="16"/>
      <c r="PB35" s="16"/>
      <c r="PC35" s="16"/>
      <c r="PD35" s="16"/>
      <c r="PE35" s="16"/>
      <c r="PF35" s="16"/>
      <c r="PG35" s="16"/>
      <c r="PH35" s="16"/>
      <c r="PI35" s="16">
        <v>8</v>
      </c>
      <c r="PJ35" s="16"/>
      <c r="PK35" s="16">
        <v>7</v>
      </c>
      <c r="PL35" s="16"/>
      <c r="PM35" s="16"/>
      <c r="PN35" s="16"/>
      <c r="PO35" s="16"/>
      <c r="PP35" s="16"/>
      <c r="PQ35" s="16"/>
      <c r="PR35" s="16"/>
      <c r="PS35" s="16"/>
      <c r="PT35" s="16"/>
      <c r="PU35" s="16"/>
      <c r="PV35" s="16"/>
      <c r="PW35" s="16"/>
      <c r="PX35" s="16"/>
      <c r="PY35" s="16"/>
      <c r="PZ35" s="16"/>
      <c r="QA35" s="16"/>
      <c r="QB35" s="16"/>
      <c r="QC35" s="16"/>
      <c r="QD35" s="16"/>
      <c r="QE35" s="16"/>
      <c r="QF35" s="16"/>
      <c r="QG35" s="16"/>
      <c r="QH35" s="67"/>
      <c r="QI35" s="67"/>
      <c r="QJ35" s="17"/>
      <c r="QK35" s="46"/>
      <c r="QL35" s="16"/>
      <c r="QM35" s="16"/>
      <c r="QN35" s="16"/>
      <c r="QO35" s="16"/>
      <c r="QP35" s="16"/>
      <c r="QQ35" s="16"/>
      <c r="QR35" s="16"/>
      <c r="QS35" s="16"/>
      <c r="QT35" s="16"/>
      <c r="QU35" s="16">
        <v>40</v>
      </c>
      <c r="QV35" s="16"/>
      <c r="QW35" s="16"/>
      <c r="QX35" s="16"/>
      <c r="QY35" s="16"/>
      <c r="QZ35" s="16"/>
      <c r="RA35" s="16"/>
      <c r="RB35" s="16">
        <v>11</v>
      </c>
      <c r="RC35" s="16">
        <v>18</v>
      </c>
      <c r="RD35" s="16"/>
      <c r="RE35" s="16"/>
      <c r="RF35" s="16">
        <v>8</v>
      </c>
      <c r="RG35" s="16"/>
      <c r="RH35" s="16"/>
      <c r="RI35" s="16"/>
      <c r="RJ35" s="16"/>
      <c r="RK35" s="16"/>
      <c r="RL35" s="16"/>
      <c r="RM35" s="16"/>
      <c r="RN35" s="16"/>
      <c r="RO35" s="16"/>
      <c r="RP35" s="16"/>
      <c r="RQ35" s="16"/>
      <c r="RR35" s="16"/>
      <c r="RS35" s="16"/>
      <c r="RT35" s="16"/>
      <c r="RU35" s="16"/>
      <c r="RV35" s="16"/>
      <c r="RW35" s="16"/>
      <c r="RX35" s="16"/>
      <c r="RY35" s="16"/>
      <c r="RZ35" s="16"/>
      <c r="SA35" s="67"/>
      <c r="SB35" s="67"/>
      <c r="SC35" s="17"/>
      <c r="SD35" s="46"/>
      <c r="SE35" s="16"/>
      <c r="SF35" s="16"/>
      <c r="SG35" s="16"/>
      <c r="SH35" s="16"/>
      <c r="SI35" s="16"/>
      <c r="SJ35" s="16"/>
      <c r="SK35" s="16"/>
      <c r="SL35" s="16"/>
      <c r="SM35" s="16"/>
      <c r="SN35" s="16"/>
      <c r="SO35" s="16">
        <v>3</v>
      </c>
      <c r="SP35" s="16"/>
      <c r="SQ35" s="16">
        <v>4</v>
      </c>
      <c r="SR35" s="16"/>
      <c r="SS35" s="16"/>
      <c r="ST35" s="16"/>
      <c r="SU35" s="16"/>
      <c r="SV35" s="16"/>
      <c r="SW35" s="16">
        <v>7</v>
      </c>
      <c r="SX35" s="16">
        <v>21</v>
      </c>
      <c r="SY35" s="16"/>
      <c r="SZ35" s="16"/>
      <c r="TA35" s="16">
        <v>1</v>
      </c>
      <c r="TB35" s="16">
        <v>3</v>
      </c>
      <c r="TC35" s="16"/>
      <c r="TD35" s="16"/>
      <c r="TE35" s="16"/>
      <c r="TF35" s="16"/>
      <c r="TG35" s="16"/>
      <c r="TH35" s="16"/>
      <c r="TI35" s="16"/>
      <c r="TJ35" s="16"/>
      <c r="TK35" s="16"/>
      <c r="TL35" s="16"/>
      <c r="TM35" s="16"/>
      <c r="TN35" s="16"/>
      <c r="TO35" s="16"/>
      <c r="TP35" s="16"/>
      <c r="TQ35" s="16"/>
      <c r="TR35" s="16"/>
      <c r="TS35" s="16"/>
      <c r="TT35" s="16"/>
      <c r="TU35" s="16"/>
      <c r="TV35" s="16"/>
      <c r="TW35" s="16"/>
      <c r="TX35" s="67"/>
      <c r="TY35" s="67"/>
      <c r="TZ35" s="17"/>
      <c r="UA35" s="46"/>
      <c r="UB35" s="16"/>
      <c r="UC35" s="16"/>
      <c r="UD35" s="16"/>
      <c r="UE35" s="16"/>
      <c r="UF35" s="16"/>
      <c r="UG35" s="16"/>
      <c r="UH35" s="16"/>
      <c r="UI35" s="16"/>
      <c r="UJ35" s="16">
        <v>2</v>
      </c>
      <c r="UK35" s="16"/>
      <c r="UL35" s="16"/>
      <c r="UM35" s="16"/>
      <c r="UN35" s="16"/>
      <c r="UO35" s="16"/>
      <c r="UP35" s="16"/>
      <c r="UQ35" s="16"/>
      <c r="UR35" s="16"/>
      <c r="US35" s="16"/>
      <c r="UT35" s="16"/>
      <c r="UU35" s="16"/>
      <c r="UV35" s="16"/>
      <c r="UW35" s="16"/>
      <c r="UX35" s="16"/>
      <c r="UY35" s="16"/>
      <c r="UZ35" s="16"/>
      <c r="VA35" s="16"/>
      <c r="VB35" s="16"/>
      <c r="VC35" s="16"/>
      <c r="VD35" s="16"/>
      <c r="VE35" s="16"/>
      <c r="VF35" s="16"/>
      <c r="VG35" s="16"/>
      <c r="VH35" s="16"/>
      <c r="VI35" s="16"/>
      <c r="VJ35" s="16"/>
      <c r="VK35" s="16"/>
      <c r="VL35" s="16"/>
      <c r="VM35" s="16"/>
      <c r="VN35" s="16"/>
      <c r="VO35" s="16"/>
      <c r="VP35" s="16"/>
      <c r="VQ35" s="67"/>
      <c r="VR35" s="67"/>
      <c r="VS35" s="67"/>
      <c r="VT35" s="17"/>
      <c r="VU35" s="46"/>
      <c r="VV35" s="16"/>
      <c r="VW35" s="16"/>
      <c r="VX35" s="16"/>
      <c r="VY35" s="16"/>
      <c r="VZ35" s="16"/>
      <c r="WA35" s="16"/>
      <c r="WB35" s="16"/>
      <c r="WC35" s="16"/>
      <c r="WD35" s="16">
        <v>2</v>
      </c>
      <c r="WE35" s="16">
        <v>2</v>
      </c>
      <c r="WF35" s="16">
        <v>2</v>
      </c>
      <c r="WG35" s="16"/>
      <c r="WH35" s="16"/>
      <c r="WI35" s="16"/>
      <c r="WJ35" s="16"/>
      <c r="WK35" s="16"/>
      <c r="WL35" s="16">
        <v>13</v>
      </c>
      <c r="WM35" s="16">
        <v>9</v>
      </c>
      <c r="WN35" s="16">
        <v>15</v>
      </c>
      <c r="WO35" s="16"/>
      <c r="WP35" s="16"/>
      <c r="WQ35" s="16">
        <v>7</v>
      </c>
      <c r="WR35" s="16"/>
      <c r="WS35" s="16"/>
      <c r="WT35" s="16"/>
      <c r="WU35" s="16"/>
      <c r="WV35" s="16"/>
      <c r="WW35" s="16"/>
      <c r="WX35" s="16"/>
      <c r="WY35" s="16"/>
      <c r="WZ35" s="16"/>
      <c r="XA35" s="16"/>
      <c r="XB35" s="16"/>
      <c r="XC35" s="16"/>
      <c r="XD35" s="16"/>
      <c r="XE35" s="16"/>
      <c r="XF35" s="16"/>
      <c r="XG35" s="16"/>
      <c r="XH35" s="16"/>
      <c r="XI35" s="16"/>
      <c r="XJ35" s="16"/>
      <c r="XK35" s="67"/>
      <c r="XL35" s="67"/>
      <c r="XM35" s="17"/>
      <c r="XN35" s="46"/>
      <c r="XO35" s="51">
        <f t="shared" si="10"/>
        <v>0</v>
      </c>
      <c r="XP35" s="179">
        <f t="shared" si="0"/>
        <v>0</v>
      </c>
      <c r="XQ35" s="51">
        <f t="shared" si="1"/>
        <v>115</v>
      </c>
      <c r="XR35" s="51">
        <f t="shared" si="2"/>
        <v>0</v>
      </c>
      <c r="XS35" s="51">
        <f t="shared" si="3"/>
        <v>428</v>
      </c>
      <c r="XT35" s="51">
        <f t="shared" si="4"/>
        <v>133</v>
      </c>
      <c r="XU35" s="51">
        <f t="shared" si="5"/>
        <v>0</v>
      </c>
      <c r="XV35" s="51">
        <f t="shared" si="6"/>
        <v>0</v>
      </c>
      <c r="XW35" s="51">
        <f t="shared" si="7"/>
        <v>2</v>
      </c>
      <c r="XX35" s="51">
        <f t="shared" si="8"/>
        <v>0</v>
      </c>
      <c r="XY35" s="51">
        <f t="shared" si="9"/>
        <v>34</v>
      </c>
    </row>
    <row r="36" spans="1:649" ht="36.75" customHeight="1">
      <c r="A36" s="25" t="s">
        <v>53</v>
      </c>
      <c r="B36" s="26" t="s">
        <v>126</v>
      </c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>
        <v>3</v>
      </c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>
        <v>2</v>
      </c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68"/>
      <c r="BI36" s="68"/>
      <c r="BJ36" s="68"/>
      <c r="BK36" s="68"/>
      <c r="BL36" s="22"/>
      <c r="BM36" s="46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>
        <v>3</v>
      </c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>
        <v>3</v>
      </c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68"/>
      <c r="EN36" s="68"/>
      <c r="EO36" s="68"/>
      <c r="EP36" s="68"/>
      <c r="EQ36" s="22"/>
      <c r="ER36" s="46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  <c r="FQ36" s="21"/>
      <c r="FR36" s="21"/>
      <c r="FS36" s="21"/>
      <c r="FT36" s="21"/>
      <c r="FU36" s="21"/>
      <c r="FV36" s="21"/>
      <c r="FW36" s="21"/>
      <c r="FX36" s="21"/>
      <c r="FY36" s="21"/>
      <c r="FZ36" s="21"/>
      <c r="GA36" s="21"/>
      <c r="GB36" s="21"/>
      <c r="GC36" s="21"/>
      <c r="GD36" s="21"/>
      <c r="GE36" s="21"/>
      <c r="GF36" s="21"/>
      <c r="GG36" s="21"/>
      <c r="GH36" s="21"/>
      <c r="GI36" s="21"/>
      <c r="GJ36" s="21"/>
      <c r="GK36" s="21"/>
      <c r="GL36" s="21"/>
      <c r="GM36" s="21"/>
      <c r="GN36" s="21"/>
      <c r="GO36" s="21"/>
      <c r="GP36" s="21"/>
      <c r="GQ36" s="21"/>
      <c r="GR36" s="21"/>
      <c r="GS36" s="21"/>
      <c r="GT36" s="21"/>
      <c r="GU36" s="21"/>
      <c r="GV36" s="21"/>
      <c r="GW36" s="21"/>
      <c r="GX36" s="21"/>
      <c r="GY36" s="21"/>
      <c r="GZ36" s="21"/>
      <c r="HA36" s="21"/>
      <c r="HB36" s="21"/>
      <c r="HC36" s="21"/>
      <c r="HD36" s="21"/>
      <c r="HE36" s="21"/>
      <c r="HF36" s="21"/>
      <c r="HG36" s="21"/>
      <c r="HH36" s="21"/>
      <c r="HI36" s="21"/>
      <c r="HJ36" s="21"/>
      <c r="HK36" s="21"/>
      <c r="HL36" s="21"/>
      <c r="HM36" s="68"/>
      <c r="HN36" s="68"/>
      <c r="HO36" s="68"/>
      <c r="HP36" s="68"/>
      <c r="HQ36" s="68"/>
      <c r="HR36" s="22"/>
      <c r="HS36" s="46"/>
      <c r="HT36" s="21"/>
      <c r="HU36" s="21"/>
      <c r="HV36" s="21"/>
      <c r="HW36" s="21"/>
      <c r="HX36" s="21"/>
      <c r="HY36" s="21"/>
      <c r="HZ36" s="21"/>
      <c r="IA36" s="21"/>
      <c r="IB36" s="21"/>
      <c r="IC36" s="21"/>
      <c r="ID36" s="21"/>
      <c r="IE36" s="21"/>
      <c r="IF36" s="21"/>
      <c r="IG36" s="21"/>
      <c r="IH36" s="21"/>
      <c r="II36" s="21"/>
      <c r="IJ36" s="21"/>
      <c r="IK36" s="21"/>
      <c r="IL36" s="21"/>
      <c r="IM36" s="21"/>
      <c r="IN36" s="21"/>
      <c r="IO36" s="21"/>
      <c r="IP36" s="21"/>
      <c r="IQ36" s="21"/>
      <c r="IR36" s="21"/>
      <c r="IS36" s="21"/>
      <c r="IT36" s="21"/>
      <c r="IU36" s="21"/>
      <c r="IV36" s="21"/>
      <c r="IW36" s="21"/>
      <c r="IX36" s="21"/>
      <c r="IY36" s="21"/>
      <c r="IZ36" s="21">
        <v>5</v>
      </c>
      <c r="JA36" s="21"/>
      <c r="JB36" s="21"/>
      <c r="JC36" s="21"/>
      <c r="JD36" s="21">
        <v>3</v>
      </c>
      <c r="JE36" s="68"/>
      <c r="JF36" s="22"/>
      <c r="JG36" s="46"/>
      <c r="JH36" s="21"/>
      <c r="JI36" s="21"/>
      <c r="JJ36" s="21"/>
      <c r="JK36" s="21"/>
      <c r="JL36" s="21"/>
      <c r="JM36" s="21"/>
      <c r="JN36" s="21"/>
      <c r="JO36" s="21"/>
      <c r="JP36" s="21"/>
      <c r="JQ36" s="21"/>
      <c r="JR36" s="21"/>
      <c r="JS36" s="21"/>
      <c r="JT36" s="21"/>
      <c r="JU36" s="21"/>
      <c r="JV36" s="21"/>
      <c r="JW36" s="21"/>
      <c r="JX36" s="21"/>
      <c r="JY36" s="21"/>
      <c r="JZ36" s="21"/>
      <c r="KA36" s="21">
        <v>30</v>
      </c>
      <c r="KB36" s="21"/>
      <c r="KC36" s="21"/>
      <c r="KD36" s="21"/>
      <c r="KE36" s="21"/>
      <c r="KF36" s="21"/>
      <c r="KG36" s="21"/>
      <c r="KH36" s="21"/>
      <c r="KI36" s="21"/>
      <c r="KJ36" s="21"/>
      <c r="KK36" s="21"/>
      <c r="KL36" s="21"/>
      <c r="KM36" s="21"/>
      <c r="KN36" s="21"/>
      <c r="KO36" s="21"/>
      <c r="KP36" s="21"/>
      <c r="KQ36" s="21"/>
      <c r="KR36" s="21"/>
      <c r="KS36" s="21"/>
      <c r="KT36" s="21"/>
      <c r="KU36" s="21"/>
      <c r="KV36" s="21"/>
      <c r="KW36" s="21"/>
      <c r="KX36" s="21"/>
      <c r="KY36" s="21"/>
      <c r="KZ36" s="68"/>
      <c r="LA36" s="68"/>
      <c r="LB36" s="68"/>
      <c r="LC36" s="22"/>
      <c r="LD36" s="46"/>
      <c r="LE36" s="21"/>
      <c r="LF36" s="21"/>
      <c r="LG36" s="21"/>
      <c r="LH36" s="21"/>
      <c r="LI36" s="21"/>
      <c r="LJ36" s="21"/>
      <c r="LK36" s="21"/>
      <c r="LL36" s="21"/>
      <c r="LM36" s="21"/>
      <c r="LN36" s="21"/>
      <c r="LO36" s="21"/>
      <c r="LP36" s="21"/>
      <c r="LQ36" s="21"/>
      <c r="LR36" s="21"/>
      <c r="LS36" s="21"/>
      <c r="LT36" s="21"/>
      <c r="LU36" s="21"/>
      <c r="LV36" s="21"/>
      <c r="LW36" s="21"/>
      <c r="LX36" s="21"/>
      <c r="LY36" s="21"/>
      <c r="LZ36" s="21"/>
      <c r="MA36" s="21"/>
      <c r="MB36" s="21"/>
      <c r="MC36" s="21"/>
      <c r="MD36" s="21"/>
      <c r="ME36" s="21"/>
      <c r="MF36" s="21"/>
      <c r="MG36" s="21"/>
      <c r="MH36" s="21"/>
      <c r="MI36" s="21"/>
      <c r="MJ36" s="21"/>
      <c r="MK36" s="21"/>
      <c r="ML36" s="21"/>
      <c r="MM36" s="21"/>
      <c r="MN36" s="21"/>
      <c r="MO36" s="21"/>
      <c r="MP36" s="21"/>
      <c r="MQ36" s="21"/>
      <c r="MR36" s="21"/>
      <c r="MS36" s="21"/>
      <c r="MT36" s="21"/>
      <c r="MU36" s="21"/>
      <c r="MV36" s="68"/>
      <c r="MW36" s="68"/>
      <c r="MX36" s="22"/>
      <c r="MY36" s="46"/>
      <c r="MZ36" s="21"/>
      <c r="NA36" s="21"/>
      <c r="NB36" s="21"/>
      <c r="NC36" s="21"/>
      <c r="ND36" s="21"/>
      <c r="NE36" s="21"/>
      <c r="NF36" s="21"/>
      <c r="NG36" s="21"/>
      <c r="NH36" s="21"/>
      <c r="NI36" s="21"/>
      <c r="NJ36" s="21"/>
      <c r="NK36" s="21"/>
      <c r="NL36" s="21"/>
      <c r="NM36" s="21"/>
      <c r="NN36" s="21"/>
      <c r="NO36" s="21"/>
      <c r="NP36" s="21"/>
      <c r="NQ36" s="21"/>
      <c r="NR36" s="21"/>
      <c r="NS36" s="21"/>
      <c r="NT36" s="21"/>
      <c r="NU36" s="21"/>
      <c r="NV36" s="21"/>
      <c r="NW36" s="21"/>
      <c r="NX36" s="21"/>
      <c r="NY36" s="21"/>
      <c r="NZ36" s="21"/>
      <c r="OA36" s="21"/>
      <c r="OB36" s="21"/>
      <c r="OC36" s="21"/>
      <c r="OD36" s="21"/>
      <c r="OE36" s="21"/>
      <c r="OF36" s="21"/>
      <c r="OG36" s="21"/>
      <c r="OH36" s="21"/>
      <c r="OI36" s="21"/>
      <c r="OJ36" s="21"/>
      <c r="OK36" s="21"/>
      <c r="OL36" s="21"/>
      <c r="OM36" s="21"/>
      <c r="ON36" s="21"/>
      <c r="OO36" s="68"/>
      <c r="OP36" s="68"/>
      <c r="OQ36" s="22"/>
      <c r="OR36" s="46"/>
      <c r="OS36" s="21"/>
      <c r="OT36" s="21"/>
      <c r="OU36" s="21"/>
      <c r="OV36" s="21"/>
      <c r="OW36" s="21"/>
      <c r="OX36" s="21"/>
      <c r="OY36" s="21"/>
      <c r="OZ36" s="21"/>
      <c r="PA36" s="21"/>
      <c r="PB36" s="21"/>
      <c r="PC36" s="21">
        <v>8</v>
      </c>
      <c r="PD36" s="21"/>
      <c r="PE36" s="21"/>
      <c r="PF36" s="21"/>
      <c r="PG36" s="21"/>
      <c r="PH36" s="21"/>
      <c r="PI36" s="21"/>
      <c r="PJ36" s="21"/>
      <c r="PK36" s="21">
        <v>6</v>
      </c>
      <c r="PL36" s="21"/>
      <c r="PM36" s="21"/>
      <c r="PN36" s="21"/>
      <c r="PO36" s="21"/>
      <c r="PP36" s="21"/>
      <c r="PQ36" s="21"/>
      <c r="PR36" s="21"/>
      <c r="PS36" s="21"/>
      <c r="PT36" s="21"/>
      <c r="PU36" s="21"/>
      <c r="PV36" s="21"/>
      <c r="PW36" s="21"/>
      <c r="PX36" s="21"/>
      <c r="PY36" s="21"/>
      <c r="PZ36" s="21"/>
      <c r="QA36" s="21"/>
      <c r="QB36" s="21"/>
      <c r="QC36" s="21"/>
      <c r="QD36" s="21"/>
      <c r="QE36" s="21"/>
      <c r="QF36" s="21"/>
      <c r="QG36" s="21"/>
      <c r="QH36" s="68"/>
      <c r="QI36" s="68">
        <v>2</v>
      </c>
      <c r="QJ36" s="22"/>
      <c r="QK36" s="46"/>
      <c r="QL36" s="21"/>
      <c r="QM36" s="21"/>
      <c r="QN36" s="21"/>
      <c r="QO36" s="21"/>
      <c r="QP36" s="21"/>
      <c r="QQ36" s="21"/>
      <c r="QR36" s="21"/>
      <c r="QS36" s="21"/>
      <c r="QT36" s="21"/>
      <c r="QU36" s="21"/>
      <c r="QV36" s="21"/>
      <c r="QW36" s="21"/>
      <c r="QX36" s="21"/>
      <c r="QY36" s="21"/>
      <c r="QZ36" s="21"/>
      <c r="RA36" s="21"/>
      <c r="RB36" s="21"/>
      <c r="RC36" s="21"/>
      <c r="RD36" s="21"/>
      <c r="RE36" s="21"/>
      <c r="RF36" s="21"/>
      <c r="RG36" s="21"/>
      <c r="RH36" s="21"/>
      <c r="RI36" s="21"/>
      <c r="RJ36" s="21"/>
      <c r="RK36" s="21"/>
      <c r="RL36" s="21"/>
      <c r="RM36" s="21"/>
      <c r="RN36" s="21"/>
      <c r="RO36" s="21"/>
      <c r="RP36" s="21"/>
      <c r="RQ36" s="21"/>
      <c r="RR36" s="21"/>
      <c r="RS36" s="21"/>
      <c r="RT36" s="21"/>
      <c r="RU36" s="21"/>
      <c r="RV36" s="21"/>
      <c r="RW36" s="21"/>
      <c r="RX36" s="21"/>
      <c r="RY36" s="21"/>
      <c r="RZ36" s="21"/>
      <c r="SA36" s="68"/>
      <c r="SB36" s="68"/>
      <c r="SC36" s="22"/>
      <c r="SD36" s="46"/>
      <c r="SE36" s="21"/>
      <c r="SF36" s="21"/>
      <c r="SG36" s="21"/>
      <c r="SH36" s="21"/>
      <c r="SI36" s="21"/>
      <c r="SJ36" s="21"/>
      <c r="SK36" s="21"/>
      <c r="SL36" s="21"/>
      <c r="SM36" s="21"/>
      <c r="SN36" s="21">
        <v>5</v>
      </c>
      <c r="SO36" s="21"/>
      <c r="SP36" s="21"/>
      <c r="SQ36" s="21"/>
      <c r="SR36" s="21"/>
      <c r="SS36" s="21"/>
      <c r="ST36" s="21"/>
      <c r="SU36" s="21"/>
      <c r="SV36" s="21"/>
      <c r="SW36" s="21"/>
      <c r="SX36" s="21"/>
      <c r="SY36" s="21"/>
      <c r="SZ36" s="21"/>
      <c r="TA36" s="21"/>
      <c r="TB36" s="21"/>
      <c r="TC36" s="21"/>
      <c r="TD36" s="21"/>
      <c r="TE36" s="21"/>
      <c r="TF36" s="21"/>
      <c r="TG36" s="21"/>
      <c r="TH36" s="21"/>
      <c r="TI36" s="21"/>
      <c r="TJ36" s="21"/>
      <c r="TK36" s="21"/>
      <c r="TL36" s="21"/>
      <c r="TM36" s="21"/>
      <c r="TN36" s="21"/>
      <c r="TO36" s="21"/>
      <c r="TP36" s="21"/>
      <c r="TQ36" s="21"/>
      <c r="TR36" s="21"/>
      <c r="TS36" s="21"/>
      <c r="TT36" s="21"/>
      <c r="TU36" s="21"/>
      <c r="TV36" s="21"/>
      <c r="TW36" s="21"/>
      <c r="TX36" s="68"/>
      <c r="TY36" s="68"/>
      <c r="TZ36" s="22"/>
      <c r="UA36" s="46"/>
      <c r="UB36" s="21"/>
      <c r="UC36" s="21"/>
      <c r="UD36" s="21"/>
      <c r="UE36" s="21"/>
      <c r="UF36" s="21"/>
      <c r="UG36" s="21"/>
      <c r="UH36" s="21"/>
      <c r="UI36" s="21"/>
      <c r="UJ36" s="21">
        <v>12</v>
      </c>
      <c r="UK36" s="21"/>
      <c r="UL36" s="21"/>
      <c r="UM36" s="21"/>
      <c r="UN36" s="21"/>
      <c r="UO36" s="21"/>
      <c r="UP36" s="21"/>
      <c r="UQ36" s="21"/>
      <c r="UR36" s="21"/>
      <c r="US36" s="21"/>
      <c r="UT36" s="21"/>
      <c r="UU36" s="21"/>
      <c r="UV36" s="21"/>
      <c r="UW36" s="21"/>
      <c r="UX36" s="21"/>
      <c r="UY36" s="21"/>
      <c r="UZ36" s="21"/>
      <c r="VA36" s="21"/>
      <c r="VB36" s="21"/>
      <c r="VC36" s="21"/>
      <c r="VD36" s="21"/>
      <c r="VE36" s="21"/>
      <c r="VF36" s="21"/>
      <c r="VG36" s="21"/>
      <c r="VH36" s="21"/>
      <c r="VI36" s="21"/>
      <c r="VJ36" s="21"/>
      <c r="VK36" s="21"/>
      <c r="VL36" s="21"/>
      <c r="VM36" s="21"/>
      <c r="VN36" s="21"/>
      <c r="VO36" s="21"/>
      <c r="VP36" s="21"/>
      <c r="VQ36" s="68"/>
      <c r="VR36" s="68"/>
      <c r="VS36" s="68"/>
      <c r="VT36" s="22"/>
      <c r="VU36" s="46"/>
      <c r="VV36" s="21"/>
      <c r="VW36" s="21"/>
      <c r="VX36" s="21"/>
      <c r="VY36" s="21"/>
      <c r="VZ36" s="21"/>
      <c r="WA36" s="21"/>
      <c r="WB36" s="21"/>
      <c r="WC36" s="21"/>
      <c r="WD36" s="21"/>
      <c r="WE36" s="21"/>
      <c r="WF36" s="21"/>
      <c r="WG36" s="21"/>
      <c r="WH36" s="21"/>
      <c r="WI36" s="21"/>
      <c r="WJ36" s="21"/>
      <c r="WK36" s="21"/>
      <c r="WL36" s="21"/>
      <c r="WM36" s="21"/>
      <c r="WN36" s="21"/>
      <c r="WO36" s="21"/>
      <c r="WP36" s="21"/>
      <c r="WQ36" s="21"/>
      <c r="WR36" s="21"/>
      <c r="WS36" s="21"/>
      <c r="WT36" s="21"/>
      <c r="WU36" s="21"/>
      <c r="WV36" s="21"/>
      <c r="WW36" s="21"/>
      <c r="WX36" s="21"/>
      <c r="WY36" s="21"/>
      <c r="WZ36" s="21"/>
      <c r="XA36" s="21"/>
      <c r="XB36" s="21"/>
      <c r="XC36" s="21"/>
      <c r="XD36" s="21"/>
      <c r="XE36" s="21"/>
      <c r="XF36" s="21"/>
      <c r="XG36" s="21"/>
      <c r="XH36" s="21"/>
      <c r="XI36" s="21"/>
      <c r="XJ36" s="21"/>
      <c r="XK36" s="68"/>
      <c r="XL36" s="68"/>
      <c r="XM36" s="22"/>
      <c r="XN36" s="46"/>
      <c r="XO36" s="51">
        <f t="shared" si="10"/>
        <v>0</v>
      </c>
      <c r="XP36" s="179">
        <f t="shared" si="0"/>
        <v>0</v>
      </c>
      <c r="XQ36" s="51">
        <f t="shared" si="1"/>
        <v>31</v>
      </c>
      <c r="XR36" s="51">
        <f t="shared" si="2"/>
        <v>0</v>
      </c>
      <c r="XS36" s="51">
        <f t="shared" si="3"/>
        <v>39</v>
      </c>
      <c r="XT36" s="51">
        <f t="shared" si="4"/>
        <v>0</v>
      </c>
      <c r="XU36" s="51">
        <f t="shared" si="5"/>
        <v>0</v>
      </c>
      <c r="XV36" s="51">
        <f t="shared" si="6"/>
        <v>0</v>
      </c>
      <c r="XW36" s="51">
        <f t="shared" si="7"/>
        <v>7</v>
      </c>
      <c r="XX36" s="51">
        <f t="shared" si="8"/>
        <v>0</v>
      </c>
      <c r="XY36" s="51">
        <f t="shared" si="9"/>
        <v>5</v>
      </c>
    </row>
    <row r="37" spans="1:649" ht="27.75" customHeight="1">
      <c r="A37" s="25" t="s">
        <v>55</v>
      </c>
      <c r="B37" s="26" t="s">
        <v>127</v>
      </c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68"/>
      <c r="BI37" s="68"/>
      <c r="BJ37" s="68"/>
      <c r="BK37" s="68"/>
      <c r="BL37" s="22"/>
      <c r="BM37" s="46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>
        <v>8</v>
      </c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68"/>
      <c r="EN37" s="68"/>
      <c r="EO37" s="68"/>
      <c r="EP37" s="68"/>
      <c r="EQ37" s="22"/>
      <c r="ER37" s="46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  <c r="FE37" s="21"/>
      <c r="FF37" s="21"/>
      <c r="FG37" s="21"/>
      <c r="FH37" s="21"/>
      <c r="FI37" s="21"/>
      <c r="FJ37" s="21"/>
      <c r="FK37" s="21"/>
      <c r="FL37" s="21"/>
      <c r="FM37" s="21"/>
      <c r="FN37" s="21"/>
      <c r="FO37" s="21"/>
      <c r="FP37" s="21"/>
      <c r="FQ37" s="21"/>
      <c r="FR37" s="21"/>
      <c r="FS37" s="21"/>
      <c r="FT37" s="21"/>
      <c r="FU37" s="21"/>
      <c r="FV37" s="21"/>
      <c r="FW37" s="21"/>
      <c r="FX37" s="21"/>
      <c r="FY37" s="21"/>
      <c r="FZ37" s="21"/>
      <c r="GA37" s="21"/>
      <c r="GB37" s="21"/>
      <c r="GC37" s="21"/>
      <c r="GD37" s="21"/>
      <c r="GE37" s="21"/>
      <c r="GF37" s="21"/>
      <c r="GG37" s="21"/>
      <c r="GH37" s="21"/>
      <c r="GI37" s="21"/>
      <c r="GJ37" s="21"/>
      <c r="GK37" s="21"/>
      <c r="GL37" s="21"/>
      <c r="GM37" s="21"/>
      <c r="GN37" s="21"/>
      <c r="GO37" s="21"/>
      <c r="GP37" s="21"/>
      <c r="GQ37" s="21"/>
      <c r="GR37" s="21"/>
      <c r="GS37" s="21"/>
      <c r="GT37" s="21"/>
      <c r="GU37" s="21"/>
      <c r="GV37" s="21"/>
      <c r="GW37" s="21"/>
      <c r="GX37" s="21"/>
      <c r="GY37" s="21"/>
      <c r="GZ37" s="21"/>
      <c r="HA37" s="21"/>
      <c r="HB37" s="21"/>
      <c r="HC37" s="21"/>
      <c r="HD37" s="21"/>
      <c r="HE37" s="21"/>
      <c r="HF37" s="21"/>
      <c r="HG37" s="21"/>
      <c r="HH37" s="21"/>
      <c r="HI37" s="21"/>
      <c r="HJ37" s="21"/>
      <c r="HK37" s="21"/>
      <c r="HL37" s="21"/>
      <c r="HM37" s="68"/>
      <c r="HN37" s="68"/>
      <c r="HO37" s="68"/>
      <c r="HP37" s="68"/>
      <c r="HQ37" s="68"/>
      <c r="HR37" s="22"/>
      <c r="HS37" s="46"/>
      <c r="HT37" s="21"/>
      <c r="HU37" s="21"/>
      <c r="HV37" s="21"/>
      <c r="HW37" s="21"/>
      <c r="HX37" s="21"/>
      <c r="HY37" s="21"/>
      <c r="HZ37" s="21"/>
      <c r="IA37" s="21"/>
      <c r="IB37" s="21"/>
      <c r="IC37" s="21"/>
      <c r="ID37" s="21"/>
      <c r="IE37" s="21"/>
      <c r="IF37" s="21"/>
      <c r="IG37" s="21"/>
      <c r="IH37" s="21"/>
      <c r="II37" s="21"/>
      <c r="IJ37" s="21"/>
      <c r="IK37" s="21"/>
      <c r="IL37" s="21"/>
      <c r="IM37" s="21"/>
      <c r="IN37" s="21"/>
      <c r="IO37" s="21"/>
      <c r="IP37" s="21"/>
      <c r="IQ37" s="21"/>
      <c r="IR37" s="21"/>
      <c r="IS37" s="21"/>
      <c r="IT37" s="21"/>
      <c r="IU37" s="21"/>
      <c r="IV37" s="21"/>
      <c r="IW37" s="21"/>
      <c r="IX37" s="21"/>
      <c r="IY37" s="21"/>
      <c r="IZ37" s="21"/>
      <c r="JA37" s="21"/>
      <c r="JB37" s="21"/>
      <c r="JC37" s="21"/>
      <c r="JD37" s="21"/>
      <c r="JE37" s="68"/>
      <c r="JF37" s="22"/>
      <c r="JG37" s="46"/>
      <c r="JH37" s="21"/>
      <c r="JI37" s="21"/>
      <c r="JJ37" s="21"/>
      <c r="JK37" s="21"/>
      <c r="JL37" s="21"/>
      <c r="JM37" s="21"/>
      <c r="JN37" s="21"/>
      <c r="JO37" s="21"/>
      <c r="JP37" s="21">
        <v>2</v>
      </c>
      <c r="JQ37" s="21"/>
      <c r="JR37" s="21"/>
      <c r="JS37" s="21"/>
      <c r="JT37" s="21"/>
      <c r="JU37" s="21"/>
      <c r="JV37" s="21"/>
      <c r="JW37" s="21"/>
      <c r="JX37" s="21"/>
      <c r="JY37" s="21"/>
      <c r="JZ37" s="21"/>
      <c r="KA37" s="21"/>
      <c r="KB37" s="21"/>
      <c r="KC37" s="21"/>
      <c r="KD37" s="21"/>
      <c r="KE37" s="21"/>
      <c r="KF37" s="21"/>
      <c r="KG37" s="21"/>
      <c r="KH37" s="21"/>
      <c r="KI37" s="21"/>
      <c r="KJ37" s="21"/>
      <c r="KK37" s="21"/>
      <c r="KL37" s="21"/>
      <c r="KM37" s="21"/>
      <c r="KN37" s="21"/>
      <c r="KO37" s="21"/>
      <c r="KP37" s="21"/>
      <c r="KQ37" s="21"/>
      <c r="KR37" s="21"/>
      <c r="KS37" s="21"/>
      <c r="KT37" s="21"/>
      <c r="KU37" s="21"/>
      <c r="KV37" s="21"/>
      <c r="KW37" s="21"/>
      <c r="KX37" s="21"/>
      <c r="KY37" s="21"/>
      <c r="KZ37" s="68"/>
      <c r="LA37" s="68"/>
      <c r="LB37" s="68"/>
      <c r="LC37" s="22"/>
      <c r="LD37" s="46"/>
      <c r="LE37" s="21"/>
      <c r="LF37" s="21"/>
      <c r="LG37" s="21"/>
      <c r="LH37" s="21"/>
      <c r="LI37" s="21"/>
      <c r="LJ37" s="21"/>
      <c r="LK37" s="21"/>
      <c r="LL37" s="21"/>
      <c r="LM37" s="21"/>
      <c r="LN37" s="21">
        <v>2</v>
      </c>
      <c r="LO37" s="21"/>
      <c r="LP37" s="21"/>
      <c r="LQ37" s="21"/>
      <c r="LR37" s="21"/>
      <c r="LS37" s="21"/>
      <c r="LT37" s="21"/>
      <c r="LU37" s="21"/>
      <c r="LV37" s="21"/>
      <c r="LW37" s="21"/>
      <c r="LX37" s="21">
        <v>4</v>
      </c>
      <c r="LY37" s="21"/>
      <c r="LZ37" s="21"/>
      <c r="MA37" s="21"/>
      <c r="MB37" s="21"/>
      <c r="MC37" s="21"/>
      <c r="MD37" s="21"/>
      <c r="ME37" s="21"/>
      <c r="MF37" s="21"/>
      <c r="MG37" s="21"/>
      <c r="MH37" s="21"/>
      <c r="MI37" s="21"/>
      <c r="MJ37" s="21"/>
      <c r="MK37" s="21"/>
      <c r="ML37" s="21"/>
      <c r="MM37" s="21"/>
      <c r="MN37" s="21"/>
      <c r="MO37" s="21"/>
      <c r="MP37" s="21"/>
      <c r="MQ37" s="21"/>
      <c r="MR37" s="21"/>
      <c r="MS37" s="21"/>
      <c r="MT37" s="21"/>
      <c r="MU37" s="21"/>
      <c r="MV37" s="68"/>
      <c r="MW37" s="68"/>
      <c r="MX37" s="22"/>
      <c r="MY37" s="46"/>
      <c r="MZ37" s="21"/>
      <c r="NA37" s="21"/>
      <c r="NB37" s="21"/>
      <c r="NC37" s="21"/>
      <c r="ND37" s="21"/>
      <c r="NE37" s="21"/>
      <c r="NF37" s="21"/>
      <c r="NG37" s="21"/>
      <c r="NH37" s="21"/>
      <c r="NI37" s="21"/>
      <c r="NJ37" s="21"/>
      <c r="NK37" s="21"/>
      <c r="NL37" s="21"/>
      <c r="NM37" s="21"/>
      <c r="NN37" s="21"/>
      <c r="NO37" s="21"/>
      <c r="NP37" s="21"/>
      <c r="NQ37" s="21"/>
      <c r="NR37" s="21"/>
      <c r="NS37" s="21"/>
      <c r="NT37" s="21"/>
      <c r="NU37" s="21"/>
      <c r="NV37" s="21"/>
      <c r="NW37" s="21"/>
      <c r="NX37" s="21"/>
      <c r="NY37" s="21"/>
      <c r="NZ37" s="21"/>
      <c r="OA37" s="21"/>
      <c r="OB37" s="21"/>
      <c r="OC37" s="21"/>
      <c r="OD37" s="21"/>
      <c r="OE37" s="21"/>
      <c r="OF37" s="21"/>
      <c r="OG37" s="21"/>
      <c r="OH37" s="21"/>
      <c r="OI37" s="21"/>
      <c r="OJ37" s="21"/>
      <c r="OK37" s="21"/>
      <c r="OL37" s="21"/>
      <c r="OM37" s="21"/>
      <c r="ON37" s="21"/>
      <c r="OO37" s="68"/>
      <c r="OP37" s="68"/>
      <c r="OQ37" s="22"/>
      <c r="OR37" s="46"/>
      <c r="OS37" s="21"/>
      <c r="OT37" s="21"/>
      <c r="OU37" s="21"/>
      <c r="OV37" s="21"/>
      <c r="OW37" s="21"/>
      <c r="OX37" s="21"/>
      <c r="OY37" s="21"/>
      <c r="OZ37" s="21"/>
      <c r="PA37" s="21">
        <v>4</v>
      </c>
      <c r="PB37" s="21"/>
      <c r="PC37" s="21"/>
      <c r="PD37" s="21"/>
      <c r="PE37" s="21"/>
      <c r="PF37" s="21"/>
      <c r="PG37" s="21"/>
      <c r="PH37" s="21"/>
      <c r="PI37" s="21"/>
      <c r="PJ37" s="21"/>
      <c r="PK37" s="21"/>
      <c r="PL37" s="21"/>
      <c r="PM37" s="21">
        <v>6</v>
      </c>
      <c r="PN37" s="21"/>
      <c r="PO37" s="21"/>
      <c r="PP37" s="21"/>
      <c r="PQ37" s="21"/>
      <c r="PR37" s="21"/>
      <c r="PS37" s="21"/>
      <c r="PT37" s="21"/>
      <c r="PU37" s="21"/>
      <c r="PV37" s="21"/>
      <c r="PW37" s="21"/>
      <c r="PX37" s="21"/>
      <c r="PY37" s="21"/>
      <c r="PZ37" s="21"/>
      <c r="QA37" s="21"/>
      <c r="QB37" s="21"/>
      <c r="QC37" s="21"/>
      <c r="QD37" s="21"/>
      <c r="QE37" s="21"/>
      <c r="QF37" s="21"/>
      <c r="QG37" s="21"/>
      <c r="QH37" s="68"/>
      <c r="QI37" s="68"/>
      <c r="QJ37" s="22"/>
      <c r="QK37" s="46"/>
      <c r="QL37" s="21"/>
      <c r="QM37" s="21"/>
      <c r="QN37" s="21"/>
      <c r="QO37" s="21"/>
      <c r="QP37" s="21"/>
      <c r="QQ37" s="21"/>
      <c r="QR37" s="21"/>
      <c r="QS37" s="21"/>
      <c r="QT37" s="21"/>
      <c r="QU37" s="21"/>
      <c r="QV37" s="21"/>
      <c r="QW37" s="21"/>
      <c r="QX37" s="21"/>
      <c r="QY37" s="21"/>
      <c r="QZ37" s="21"/>
      <c r="RA37" s="21"/>
      <c r="RB37" s="21"/>
      <c r="RC37" s="21"/>
      <c r="RD37" s="21"/>
      <c r="RE37" s="21"/>
      <c r="RF37" s="21"/>
      <c r="RG37" s="21"/>
      <c r="RH37" s="21"/>
      <c r="RI37" s="21"/>
      <c r="RJ37" s="21"/>
      <c r="RK37" s="21"/>
      <c r="RL37" s="21"/>
      <c r="RM37" s="21"/>
      <c r="RN37" s="21"/>
      <c r="RO37" s="21"/>
      <c r="RP37" s="21"/>
      <c r="RQ37" s="21"/>
      <c r="RR37" s="21"/>
      <c r="RS37" s="21"/>
      <c r="RT37" s="21"/>
      <c r="RU37" s="21"/>
      <c r="RV37" s="21"/>
      <c r="RW37" s="21"/>
      <c r="RX37" s="21"/>
      <c r="RY37" s="21"/>
      <c r="RZ37" s="21"/>
      <c r="SA37" s="68"/>
      <c r="SB37" s="68"/>
      <c r="SC37" s="22"/>
      <c r="SD37" s="46"/>
      <c r="SE37" s="21"/>
      <c r="SF37" s="21"/>
      <c r="SG37" s="21"/>
      <c r="SH37" s="21"/>
      <c r="SI37" s="21"/>
      <c r="SJ37" s="21"/>
      <c r="SK37" s="21"/>
      <c r="SL37" s="21"/>
      <c r="SM37" s="21"/>
      <c r="SN37" s="21"/>
      <c r="SO37" s="21"/>
      <c r="SP37" s="21"/>
      <c r="SQ37" s="21"/>
      <c r="SR37" s="21"/>
      <c r="SS37" s="21"/>
      <c r="ST37" s="21"/>
      <c r="SU37" s="21"/>
      <c r="SV37" s="21"/>
      <c r="SW37" s="21"/>
      <c r="SX37" s="21"/>
      <c r="SY37" s="21"/>
      <c r="SZ37" s="21"/>
      <c r="TA37" s="21"/>
      <c r="TB37" s="21"/>
      <c r="TC37" s="21"/>
      <c r="TD37" s="21"/>
      <c r="TE37" s="21"/>
      <c r="TF37" s="21"/>
      <c r="TG37" s="21"/>
      <c r="TH37" s="21"/>
      <c r="TI37" s="21"/>
      <c r="TJ37" s="21"/>
      <c r="TK37" s="21"/>
      <c r="TL37" s="21"/>
      <c r="TM37" s="21"/>
      <c r="TN37" s="21"/>
      <c r="TO37" s="21"/>
      <c r="TP37" s="21"/>
      <c r="TQ37" s="21"/>
      <c r="TR37" s="21"/>
      <c r="TS37" s="21"/>
      <c r="TT37" s="21"/>
      <c r="TU37" s="21"/>
      <c r="TV37" s="21"/>
      <c r="TW37" s="21"/>
      <c r="TX37" s="68"/>
      <c r="TY37" s="68"/>
      <c r="TZ37" s="22"/>
      <c r="UA37" s="46"/>
      <c r="UB37" s="21"/>
      <c r="UC37" s="21"/>
      <c r="UD37" s="21"/>
      <c r="UE37" s="21"/>
      <c r="UF37" s="21"/>
      <c r="UG37" s="21"/>
      <c r="UH37" s="21"/>
      <c r="UI37" s="21"/>
      <c r="UJ37" s="21"/>
      <c r="UK37" s="21"/>
      <c r="UL37" s="21"/>
      <c r="UM37" s="21"/>
      <c r="UN37" s="21"/>
      <c r="UO37" s="21"/>
      <c r="UP37" s="21"/>
      <c r="UQ37" s="21"/>
      <c r="UR37" s="21"/>
      <c r="US37" s="21"/>
      <c r="UT37" s="21"/>
      <c r="UU37" s="21"/>
      <c r="UV37" s="21"/>
      <c r="UW37" s="21"/>
      <c r="UX37" s="21"/>
      <c r="UY37" s="21"/>
      <c r="UZ37" s="21"/>
      <c r="VA37" s="21"/>
      <c r="VB37" s="21"/>
      <c r="VC37" s="21"/>
      <c r="VD37" s="21"/>
      <c r="VE37" s="21"/>
      <c r="VF37" s="21"/>
      <c r="VG37" s="21"/>
      <c r="VH37" s="21"/>
      <c r="VI37" s="21"/>
      <c r="VJ37" s="21"/>
      <c r="VK37" s="21"/>
      <c r="VL37" s="21"/>
      <c r="VM37" s="21"/>
      <c r="VN37" s="21"/>
      <c r="VO37" s="21"/>
      <c r="VP37" s="21"/>
      <c r="VQ37" s="68"/>
      <c r="VR37" s="68"/>
      <c r="VS37" s="68"/>
      <c r="VT37" s="22"/>
      <c r="VU37" s="46"/>
      <c r="VV37" s="21"/>
      <c r="VW37" s="21"/>
      <c r="VX37" s="21"/>
      <c r="VY37" s="21"/>
      <c r="VZ37" s="21"/>
      <c r="WA37" s="21"/>
      <c r="WB37" s="21"/>
      <c r="WC37" s="21"/>
      <c r="WD37" s="21"/>
      <c r="WE37" s="21"/>
      <c r="WF37" s="21"/>
      <c r="WG37" s="21"/>
      <c r="WH37" s="21"/>
      <c r="WI37" s="21"/>
      <c r="WJ37" s="21"/>
      <c r="WK37" s="21"/>
      <c r="WL37" s="21"/>
      <c r="WM37" s="21"/>
      <c r="WN37" s="21"/>
      <c r="WO37" s="21"/>
      <c r="WP37" s="21"/>
      <c r="WQ37" s="21"/>
      <c r="WR37" s="21"/>
      <c r="WS37" s="21"/>
      <c r="WT37" s="21"/>
      <c r="WU37" s="21"/>
      <c r="WV37" s="21"/>
      <c r="WW37" s="21"/>
      <c r="WX37" s="21"/>
      <c r="WY37" s="21"/>
      <c r="WZ37" s="21"/>
      <c r="XA37" s="21"/>
      <c r="XB37" s="21"/>
      <c r="XC37" s="21"/>
      <c r="XD37" s="21"/>
      <c r="XE37" s="21"/>
      <c r="XF37" s="21"/>
      <c r="XG37" s="21"/>
      <c r="XH37" s="21"/>
      <c r="XI37" s="21"/>
      <c r="XJ37" s="21"/>
      <c r="XK37" s="68"/>
      <c r="XL37" s="68"/>
      <c r="XM37" s="22"/>
      <c r="XN37" s="46"/>
      <c r="XO37" s="51">
        <f t="shared" si="10"/>
        <v>0</v>
      </c>
      <c r="XP37" s="179">
        <f t="shared" si="0"/>
        <v>0</v>
      </c>
      <c r="XQ37" s="51">
        <f t="shared" si="1"/>
        <v>8</v>
      </c>
      <c r="XR37" s="51">
        <f t="shared" si="2"/>
        <v>0</v>
      </c>
      <c r="XS37" s="51">
        <f t="shared" si="3"/>
        <v>12</v>
      </c>
      <c r="XT37" s="51">
        <f t="shared" si="4"/>
        <v>6</v>
      </c>
      <c r="XU37" s="51">
        <f t="shared" si="5"/>
        <v>0</v>
      </c>
      <c r="XV37" s="51">
        <f t="shared" si="6"/>
        <v>0</v>
      </c>
      <c r="XW37" s="51">
        <f t="shared" si="7"/>
        <v>0</v>
      </c>
      <c r="XX37" s="51">
        <f t="shared" si="8"/>
        <v>0</v>
      </c>
      <c r="XY37" s="51">
        <f t="shared" si="9"/>
        <v>0</v>
      </c>
    </row>
    <row r="38" spans="1:649" ht="24" customHeight="1">
      <c r="A38" s="25" t="s">
        <v>56</v>
      </c>
      <c r="B38" s="26" t="s">
        <v>128</v>
      </c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68"/>
      <c r="BI38" s="68"/>
      <c r="BJ38" s="68"/>
      <c r="BK38" s="68"/>
      <c r="BL38" s="22"/>
      <c r="BM38" s="46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68"/>
      <c r="EN38" s="68"/>
      <c r="EO38" s="68"/>
      <c r="EP38" s="68"/>
      <c r="EQ38" s="22"/>
      <c r="ER38" s="46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>
        <v>22</v>
      </c>
      <c r="FH38" s="21"/>
      <c r="FI38" s="21"/>
      <c r="FJ38" s="21">
        <v>40</v>
      </c>
      <c r="FK38" s="21">
        <v>45</v>
      </c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>
        <v>20</v>
      </c>
      <c r="FW38" s="21"/>
      <c r="FX38" s="21"/>
      <c r="FY38" s="21"/>
      <c r="FZ38" s="21">
        <v>30</v>
      </c>
      <c r="GA38" s="21"/>
      <c r="GB38" s="21"/>
      <c r="GC38" s="21"/>
      <c r="GD38" s="21"/>
      <c r="GE38" s="21"/>
      <c r="GF38" s="21"/>
      <c r="GG38" s="21"/>
      <c r="GH38" s="21"/>
      <c r="GI38" s="21"/>
      <c r="GJ38" s="21"/>
      <c r="GK38" s="21"/>
      <c r="GL38" s="21"/>
      <c r="GM38" s="21"/>
      <c r="GN38" s="21"/>
      <c r="GO38" s="21"/>
      <c r="GP38" s="21"/>
      <c r="GQ38" s="21"/>
      <c r="GR38" s="21"/>
      <c r="GS38" s="21">
        <v>35</v>
      </c>
      <c r="GT38" s="21">
        <v>23</v>
      </c>
      <c r="GU38" s="21"/>
      <c r="GV38" s="21"/>
      <c r="GW38" s="21"/>
      <c r="GX38" s="21"/>
      <c r="GY38" s="21"/>
      <c r="GZ38" s="21"/>
      <c r="HA38" s="21"/>
      <c r="HB38" s="21"/>
      <c r="HC38" s="21"/>
      <c r="HD38" s="21"/>
      <c r="HE38" s="21"/>
      <c r="HF38" s="21"/>
      <c r="HG38" s="21"/>
      <c r="HH38" s="21"/>
      <c r="HI38" s="21"/>
      <c r="HJ38" s="21"/>
      <c r="HK38" s="21"/>
      <c r="HL38" s="21"/>
      <c r="HM38" s="68"/>
      <c r="HN38" s="68"/>
      <c r="HO38" s="68"/>
      <c r="HP38" s="68"/>
      <c r="HQ38" s="68"/>
      <c r="HR38" s="22"/>
      <c r="HS38" s="46"/>
      <c r="HT38" s="21"/>
      <c r="HU38" s="21"/>
      <c r="HV38" s="21"/>
      <c r="HW38" s="21"/>
      <c r="HX38" s="21"/>
      <c r="HY38" s="21"/>
      <c r="HZ38" s="21"/>
      <c r="IA38" s="21"/>
      <c r="IB38" s="21"/>
      <c r="IC38" s="21"/>
      <c r="ID38" s="21"/>
      <c r="IE38" s="21"/>
      <c r="IF38" s="21">
        <v>3</v>
      </c>
      <c r="IG38" s="21"/>
      <c r="IH38" s="21"/>
      <c r="II38" s="21"/>
      <c r="IJ38" s="21"/>
      <c r="IK38" s="21">
        <v>5</v>
      </c>
      <c r="IL38" s="21"/>
      <c r="IM38" s="21"/>
      <c r="IN38" s="21"/>
      <c r="IO38" s="21"/>
      <c r="IP38" s="21"/>
      <c r="IQ38" s="21"/>
      <c r="IR38" s="21"/>
      <c r="IS38" s="21">
        <v>10</v>
      </c>
      <c r="IT38" s="21"/>
      <c r="IU38" s="21"/>
      <c r="IV38" s="21"/>
      <c r="IW38" s="21"/>
      <c r="IX38" s="21"/>
      <c r="IY38" s="21"/>
      <c r="IZ38" s="21"/>
      <c r="JA38" s="21"/>
      <c r="JB38" s="21"/>
      <c r="JC38" s="21"/>
      <c r="JD38" s="21"/>
      <c r="JE38" s="68"/>
      <c r="JF38" s="22"/>
      <c r="JG38" s="46"/>
      <c r="JH38" s="21"/>
      <c r="JI38" s="21"/>
      <c r="JJ38" s="21"/>
      <c r="JK38" s="21"/>
      <c r="JL38" s="21"/>
      <c r="JM38" s="21"/>
      <c r="JN38" s="21"/>
      <c r="JO38" s="21"/>
      <c r="JP38" s="21"/>
      <c r="JQ38" s="21"/>
      <c r="JR38" s="21"/>
      <c r="JS38" s="21"/>
      <c r="JT38" s="21">
        <v>8</v>
      </c>
      <c r="JU38" s="21"/>
      <c r="JV38" s="21"/>
      <c r="JW38" s="21"/>
      <c r="JX38" s="21"/>
      <c r="JY38" s="21"/>
      <c r="JZ38" s="21"/>
      <c r="KA38" s="21"/>
      <c r="KB38" s="21"/>
      <c r="KC38" s="21"/>
      <c r="KD38" s="21"/>
      <c r="KE38" s="21"/>
      <c r="KF38" s="21"/>
      <c r="KG38" s="21"/>
      <c r="KH38" s="21"/>
      <c r="KI38" s="21"/>
      <c r="KJ38" s="21"/>
      <c r="KK38" s="21"/>
      <c r="KL38" s="21"/>
      <c r="KM38" s="21"/>
      <c r="KN38" s="21"/>
      <c r="KO38" s="21">
        <v>7</v>
      </c>
      <c r="KP38" s="21">
        <v>3</v>
      </c>
      <c r="KQ38" s="21"/>
      <c r="KR38" s="21">
        <v>3</v>
      </c>
      <c r="KS38" s="21"/>
      <c r="KT38" s="21"/>
      <c r="KU38" s="21"/>
      <c r="KV38" s="21"/>
      <c r="KW38" s="21"/>
      <c r="KX38" s="21"/>
      <c r="KY38" s="21"/>
      <c r="KZ38" s="68"/>
      <c r="LA38" s="68"/>
      <c r="LB38" s="68"/>
      <c r="LC38" s="22"/>
      <c r="LD38" s="46"/>
      <c r="LE38" s="21"/>
      <c r="LF38" s="21"/>
      <c r="LG38" s="21"/>
      <c r="LH38" s="21"/>
      <c r="LI38" s="21"/>
      <c r="LJ38" s="21"/>
      <c r="LK38" s="21"/>
      <c r="LL38" s="21"/>
      <c r="LM38" s="21"/>
      <c r="LN38" s="21"/>
      <c r="LO38" s="21"/>
      <c r="LP38" s="21">
        <v>4</v>
      </c>
      <c r="LQ38" s="21"/>
      <c r="LR38" s="21"/>
      <c r="LS38" s="21"/>
      <c r="LT38" s="21"/>
      <c r="LU38" s="21"/>
      <c r="LV38" s="21"/>
      <c r="LW38" s="21"/>
      <c r="LX38" s="21"/>
      <c r="LY38" s="21"/>
      <c r="LZ38" s="21"/>
      <c r="MA38" s="21"/>
      <c r="MB38" s="21"/>
      <c r="MC38" s="21"/>
      <c r="MD38" s="21"/>
      <c r="ME38" s="21"/>
      <c r="MF38" s="21"/>
      <c r="MG38" s="21"/>
      <c r="MH38" s="21"/>
      <c r="MI38" s="21"/>
      <c r="MJ38" s="21"/>
      <c r="MK38" s="21"/>
      <c r="ML38" s="21"/>
      <c r="MM38" s="21"/>
      <c r="MN38" s="21"/>
      <c r="MO38" s="21"/>
      <c r="MP38" s="21"/>
      <c r="MQ38" s="21"/>
      <c r="MR38" s="21"/>
      <c r="MS38" s="21"/>
      <c r="MT38" s="21"/>
      <c r="MU38" s="21"/>
      <c r="MV38" s="68"/>
      <c r="MW38" s="68"/>
      <c r="MX38" s="22"/>
      <c r="MY38" s="46"/>
      <c r="MZ38" s="21"/>
      <c r="NA38" s="21"/>
      <c r="NB38" s="21"/>
      <c r="NC38" s="21"/>
      <c r="ND38" s="21"/>
      <c r="NE38" s="21"/>
      <c r="NF38" s="21"/>
      <c r="NG38" s="21"/>
      <c r="NH38" s="21"/>
      <c r="NI38" s="21"/>
      <c r="NJ38" s="21">
        <v>11</v>
      </c>
      <c r="NK38" s="21">
        <v>10</v>
      </c>
      <c r="NL38" s="21"/>
      <c r="NM38" s="21"/>
      <c r="NN38" s="21"/>
      <c r="NO38" s="21"/>
      <c r="NP38" s="21"/>
      <c r="NQ38" s="21"/>
      <c r="NR38" s="21"/>
      <c r="NS38" s="21"/>
      <c r="NT38" s="21"/>
      <c r="NU38" s="21"/>
      <c r="NV38" s="21"/>
      <c r="NW38" s="21"/>
      <c r="NX38" s="21"/>
      <c r="NY38" s="21"/>
      <c r="NZ38" s="21"/>
      <c r="OA38" s="21"/>
      <c r="OB38" s="21">
        <v>8</v>
      </c>
      <c r="OC38" s="21"/>
      <c r="OD38" s="21"/>
      <c r="OE38" s="21"/>
      <c r="OF38" s="21"/>
      <c r="OG38" s="21"/>
      <c r="OH38" s="21"/>
      <c r="OI38" s="21">
        <v>5</v>
      </c>
      <c r="OJ38" s="21"/>
      <c r="OK38" s="21"/>
      <c r="OL38" s="21"/>
      <c r="OM38" s="21"/>
      <c r="ON38" s="21"/>
      <c r="OO38" s="68"/>
      <c r="OP38" s="68"/>
      <c r="OQ38" s="22"/>
      <c r="OR38" s="46"/>
      <c r="OS38" s="21"/>
      <c r="OT38" s="21"/>
      <c r="OU38" s="21"/>
      <c r="OV38" s="21"/>
      <c r="OW38" s="21"/>
      <c r="OX38" s="21"/>
      <c r="OY38" s="21"/>
      <c r="OZ38" s="21"/>
      <c r="PA38" s="21"/>
      <c r="PB38" s="21">
        <v>2</v>
      </c>
      <c r="PC38" s="21"/>
      <c r="PD38" s="21"/>
      <c r="PE38" s="21"/>
      <c r="PF38" s="21"/>
      <c r="PG38" s="21"/>
      <c r="PH38" s="21"/>
      <c r="PI38" s="21"/>
      <c r="PJ38" s="21"/>
      <c r="PK38" s="21"/>
      <c r="PL38" s="21"/>
      <c r="PM38" s="21"/>
      <c r="PN38" s="21"/>
      <c r="PO38" s="21"/>
      <c r="PP38" s="21"/>
      <c r="PQ38" s="21"/>
      <c r="PR38" s="21"/>
      <c r="PS38" s="21"/>
      <c r="PT38" s="21"/>
      <c r="PU38" s="21"/>
      <c r="PV38" s="21"/>
      <c r="PW38" s="21"/>
      <c r="PX38" s="21"/>
      <c r="PY38" s="21"/>
      <c r="PZ38" s="21">
        <v>2</v>
      </c>
      <c r="QA38" s="21"/>
      <c r="QB38" s="21"/>
      <c r="QC38" s="21"/>
      <c r="QD38" s="21"/>
      <c r="QE38" s="21"/>
      <c r="QF38" s="21"/>
      <c r="QG38" s="21"/>
      <c r="QH38" s="68"/>
      <c r="QI38" s="68"/>
      <c r="QJ38" s="22"/>
      <c r="QK38" s="46"/>
      <c r="QL38" s="21"/>
      <c r="QM38" s="21"/>
      <c r="QN38" s="21"/>
      <c r="QO38" s="21"/>
      <c r="QP38" s="21"/>
      <c r="QQ38" s="21"/>
      <c r="QR38" s="21"/>
      <c r="QS38" s="21"/>
      <c r="QT38" s="21"/>
      <c r="QU38" s="21"/>
      <c r="QV38" s="21"/>
      <c r="QW38" s="21"/>
      <c r="QX38" s="21"/>
      <c r="QY38" s="21"/>
      <c r="QZ38" s="21"/>
      <c r="RA38" s="21"/>
      <c r="RB38" s="21"/>
      <c r="RC38" s="21"/>
      <c r="RD38" s="21"/>
      <c r="RE38" s="21"/>
      <c r="RF38" s="21"/>
      <c r="RG38" s="21"/>
      <c r="RH38" s="21"/>
      <c r="RI38" s="21"/>
      <c r="RJ38" s="21"/>
      <c r="RK38" s="21"/>
      <c r="RL38" s="21"/>
      <c r="RM38" s="21"/>
      <c r="RN38" s="21"/>
      <c r="RO38" s="21"/>
      <c r="RP38" s="21"/>
      <c r="RQ38" s="21"/>
      <c r="RR38" s="21"/>
      <c r="RS38" s="21"/>
      <c r="RT38" s="21"/>
      <c r="RU38" s="21"/>
      <c r="RV38" s="21"/>
      <c r="RW38" s="21"/>
      <c r="RX38" s="21"/>
      <c r="RY38" s="21"/>
      <c r="RZ38" s="21"/>
      <c r="SA38" s="68"/>
      <c r="SB38" s="68"/>
      <c r="SC38" s="22"/>
      <c r="SD38" s="46"/>
      <c r="SE38" s="21"/>
      <c r="SF38" s="21"/>
      <c r="SG38" s="21"/>
      <c r="SH38" s="21"/>
      <c r="SI38" s="21"/>
      <c r="SJ38" s="21"/>
      <c r="SK38" s="21"/>
      <c r="SL38" s="21"/>
      <c r="SM38" s="21"/>
      <c r="SN38" s="21"/>
      <c r="SO38" s="21">
        <v>4</v>
      </c>
      <c r="SP38" s="21"/>
      <c r="SQ38" s="21"/>
      <c r="SR38" s="21">
        <v>9</v>
      </c>
      <c r="SS38" s="21"/>
      <c r="ST38" s="21"/>
      <c r="SU38" s="21">
        <v>33</v>
      </c>
      <c r="SV38" s="21"/>
      <c r="SW38" s="21"/>
      <c r="SX38" s="21"/>
      <c r="SY38" s="21"/>
      <c r="SZ38" s="21"/>
      <c r="TA38" s="21"/>
      <c r="TB38" s="21"/>
      <c r="TC38" s="21"/>
      <c r="TD38" s="21"/>
      <c r="TE38" s="21"/>
      <c r="TF38" s="21"/>
      <c r="TG38" s="21"/>
      <c r="TH38" s="21"/>
      <c r="TI38" s="21"/>
      <c r="TJ38" s="21"/>
      <c r="TK38" s="21"/>
      <c r="TL38" s="21"/>
      <c r="TM38" s="21"/>
      <c r="TN38" s="21"/>
      <c r="TO38" s="21"/>
      <c r="TP38" s="21"/>
      <c r="TQ38" s="21"/>
      <c r="TR38" s="21"/>
      <c r="TS38" s="21"/>
      <c r="TT38" s="21"/>
      <c r="TU38" s="21"/>
      <c r="TV38" s="21"/>
      <c r="TW38" s="21"/>
      <c r="TX38" s="68"/>
      <c r="TY38" s="68"/>
      <c r="TZ38" s="22"/>
      <c r="UA38" s="46"/>
      <c r="UB38" s="21"/>
      <c r="UC38" s="21"/>
      <c r="UD38" s="21"/>
      <c r="UE38" s="21"/>
      <c r="UF38" s="21"/>
      <c r="UG38" s="21"/>
      <c r="UH38" s="21"/>
      <c r="UI38" s="21"/>
      <c r="UJ38" s="21">
        <v>2</v>
      </c>
      <c r="UK38" s="21"/>
      <c r="UL38" s="21"/>
      <c r="UM38" s="21"/>
      <c r="UN38" s="21"/>
      <c r="UO38" s="21"/>
      <c r="UP38" s="21"/>
      <c r="UQ38" s="21"/>
      <c r="UR38" s="21"/>
      <c r="US38" s="21"/>
      <c r="UT38" s="21"/>
      <c r="UU38" s="21"/>
      <c r="UV38" s="21"/>
      <c r="UW38" s="21"/>
      <c r="UX38" s="21"/>
      <c r="UY38" s="21"/>
      <c r="UZ38" s="21"/>
      <c r="VA38" s="21"/>
      <c r="VB38" s="21"/>
      <c r="VC38" s="21"/>
      <c r="VD38" s="21"/>
      <c r="VE38" s="21"/>
      <c r="VF38" s="21"/>
      <c r="VG38" s="21"/>
      <c r="VH38" s="21"/>
      <c r="VI38" s="21"/>
      <c r="VJ38" s="21"/>
      <c r="VK38" s="21"/>
      <c r="VL38" s="21"/>
      <c r="VM38" s="21"/>
      <c r="VN38" s="21"/>
      <c r="VO38" s="21"/>
      <c r="VP38" s="21"/>
      <c r="VQ38" s="68"/>
      <c r="VR38" s="68"/>
      <c r="VS38" s="68"/>
      <c r="VT38" s="22"/>
      <c r="VU38" s="46"/>
      <c r="VV38" s="21"/>
      <c r="VW38" s="21"/>
      <c r="VX38" s="21"/>
      <c r="VY38" s="21"/>
      <c r="VZ38" s="21"/>
      <c r="WA38" s="21"/>
      <c r="WB38" s="21"/>
      <c r="WC38" s="21"/>
      <c r="WD38" s="21"/>
      <c r="WE38" s="21"/>
      <c r="WF38" s="21"/>
      <c r="WG38" s="21"/>
      <c r="WH38" s="21"/>
      <c r="WI38" s="21"/>
      <c r="WJ38" s="21"/>
      <c r="WK38" s="21"/>
      <c r="WL38" s="21"/>
      <c r="WM38" s="21"/>
      <c r="WN38" s="21"/>
      <c r="WO38" s="21"/>
      <c r="WP38" s="21"/>
      <c r="WQ38" s="21"/>
      <c r="WR38" s="21"/>
      <c r="WS38" s="21"/>
      <c r="WT38" s="21"/>
      <c r="WU38" s="21"/>
      <c r="WV38" s="21"/>
      <c r="WW38" s="21"/>
      <c r="WX38" s="21"/>
      <c r="WY38" s="21"/>
      <c r="WZ38" s="21"/>
      <c r="XA38" s="21"/>
      <c r="XB38" s="21"/>
      <c r="XC38" s="21"/>
      <c r="XD38" s="21"/>
      <c r="XE38" s="21"/>
      <c r="XF38" s="21"/>
      <c r="XG38" s="21"/>
      <c r="XH38" s="21"/>
      <c r="XI38" s="21"/>
      <c r="XJ38" s="21"/>
      <c r="XK38" s="68"/>
      <c r="XL38" s="68"/>
      <c r="XM38" s="22"/>
      <c r="XN38" s="46"/>
      <c r="XO38" s="51">
        <f t="shared" si="10"/>
        <v>0</v>
      </c>
      <c r="XP38" s="179">
        <f t="shared" si="0"/>
        <v>0</v>
      </c>
      <c r="XQ38" s="51">
        <f t="shared" si="1"/>
        <v>157</v>
      </c>
      <c r="XR38" s="51">
        <f t="shared" si="2"/>
        <v>36</v>
      </c>
      <c r="XS38" s="51">
        <f t="shared" si="3"/>
        <v>55</v>
      </c>
      <c r="XT38" s="51">
        <f t="shared" si="4"/>
        <v>0</v>
      </c>
      <c r="XU38" s="51">
        <f t="shared" si="5"/>
        <v>0</v>
      </c>
      <c r="XV38" s="51">
        <f t="shared" si="6"/>
        <v>86</v>
      </c>
      <c r="XW38" s="51">
        <f t="shared" si="7"/>
        <v>10</v>
      </c>
      <c r="XX38" s="51">
        <f t="shared" si="8"/>
        <v>0</v>
      </c>
      <c r="XY38" s="51">
        <f t="shared" si="9"/>
        <v>0</v>
      </c>
    </row>
    <row r="39" spans="1:649" ht="59.25" customHeight="1">
      <c r="A39" s="24" t="s">
        <v>57</v>
      </c>
      <c r="B39" s="26" t="s">
        <v>129</v>
      </c>
      <c r="C39" s="21"/>
      <c r="D39" s="35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68"/>
      <c r="BI39" s="68"/>
      <c r="BJ39" s="68"/>
      <c r="BK39" s="68"/>
      <c r="BL39" s="22"/>
      <c r="BM39" s="46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>
        <v>5</v>
      </c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>
        <v>500</v>
      </c>
      <c r="CR39" s="21">
        <v>80</v>
      </c>
      <c r="CS39" s="21"/>
      <c r="CT39" s="21"/>
      <c r="CU39" s="21"/>
      <c r="CV39" s="21"/>
      <c r="CW39" s="21"/>
      <c r="CX39" s="21"/>
      <c r="CY39" s="21">
        <v>12</v>
      </c>
      <c r="CZ39" s="21"/>
      <c r="DA39" s="21">
        <v>10</v>
      </c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>
        <v>14</v>
      </c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68"/>
      <c r="EN39" s="68"/>
      <c r="EO39" s="68"/>
      <c r="EP39" s="68"/>
      <c r="EQ39" s="22"/>
      <c r="ER39" s="46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>
        <v>28</v>
      </c>
      <c r="FJ39" s="21">
        <v>28</v>
      </c>
      <c r="FK39" s="21"/>
      <c r="FL39" s="21"/>
      <c r="FM39" s="21"/>
      <c r="FN39" s="21"/>
      <c r="FO39" s="21"/>
      <c r="FP39" s="21"/>
      <c r="FQ39" s="21"/>
      <c r="FR39" s="21"/>
      <c r="FS39" s="21">
        <v>125</v>
      </c>
      <c r="FT39" s="21"/>
      <c r="FU39" s="21"/>
      <c r="FV39" s="21">
        <v>25</v>
      </c>
      <c r="FW39" s="21">
        <v>11</v>
      </c>
      <c r="FX39" s="21">
        <v>25</v>
      </c>
      <c r="FY39" s="21">
        <v>22</v>
      </c>
      <c r="FZ39" s="21">
        <v>20</v>
      </c>
      <c r="GA39" s="21"/>
      <c r="GB39" s="21"/>
      <c r="GC39" s="21"/>
      <c r="GD39" s="21"/>
      <c r="GE39" s="21"/>
      <c r="GF39" s="21"/>
      <c r="GG39" s="21"/>
      <c r="GH39" s="21"/>
      <c r="GI39" s="21"/>
      <c r="GJ39" s="21"/>
      <c r="GK39" s="21"/>
      <c r="GL39" s="21"/>
      <c r="GM39" s="21"/>
      <c r="GN39" s="21"/>
      <c r="GO39" s="21"/>
      <c r="GP39" s="21"/>
      <c r="GQ39" s="21"/>
      <c r="GR39" s="21"/>
      <c r="GS39" s="21"/>
      <c r="GT39" s="21"/>
      <c r="GU39" s="21"/>
      <c r="GV39" s="21"/>
      <c r="GW39" s="21"/>
      <c r="GX39" s="21"/>
      <c r="GY39" s="21"/>
      <c r="GZ39" s="21"/>
      <c r="HA39" s="21"/>
      <c r="HB39" s="21"/>
      <c r="HC39" s="21"/>
      <c r="HD39" s="21"/>
      <c r="HE39" s="21"/>
      <c r="HF39" s="21"/>
      <c r="HG39" s="21"/>
      <c r="HH39" s="21"/>
      <c r="HI39" s="21"/>
      <c r="HJ39" s="21"/>
      <c r="HK39" s="21"/>
      <c r="HL39" s="21"/>
      <c r="HM39" s="68"/>
      <c r="HN39" s="68"/>
      <c r="HO39" s="68"/>
      <c r="HP39" s="68"/>
      <c r="HQ39" s="68"/>
      <c r="HR39" s="22"/>
      <c r="HS39" s="46"/>
      <c r="HT39" s="21"/>
      <c r="HU39" s="21"/>
      <c r="HV39" s="21"/>
      <c r="HW39" s="21"/>
      <c r="HX39" s="21"/>
      <c r="HY39" s="21"/>
      <c r="HZ39" s="21">
        <v>27</v>
      </c>
      <c r="IA39" s="21"/>
      <c r="IB39" s="21"/>
      <c r="IC39" s="21"/>
      <c r="ID39" s="21"/>
      <c r="IE39" s="21"/>
      <c r="IF39" s="21"/>
      <c r="IG39" s="21"/>
      <c r="IH39" s="21"/>
      <c r="II39" s="21">
        <v>2</v>
      </c>
      <c r="IJ39" s="21">
        <v>15</v>
      </c>
      <c r="IK39" s="21"/>
      <c r="IL39" s="21"/>
      <c r="IM39" s="21"/>
      <c r="IN39" s="21"/>
      <c r="IO39" s="21"/>
      <c r="IP39" s="21"/>
      <c r="IQ39" s="21"/>
      <c r="IR39" s="21"/>
      <c r="IS39" s="21"/>
      <c r="IT39" s="21">
        <v>15</v>
      </c>
      <c r="IU39" s="21"/>
      <c r="IV39" s="21"/>
      <c r="IW39" s="21"/>
      <c r="IX39" s="21"/>
      <c r="IY39" s="21"/>
      <c r="IZ39" s="21"/>
      <c r="JA39" s="21"/>
      <c r="JB39" s="21"/>
      <c r="JC39" s="21"/>
      <c r="JD39" s="21"/>
      <c r="JE39" s="68"/>
      <c r="JF39" s="22"/>
      <c r="JG39" s="46"/>
      <c r="JH39" s="21"/>
      <c r="JI39" s="21"/>
      <c r="JJ39" s="21"/>
      <c r="JK39" s="21"/>
      <c r="JL39" s="21"/>
      <c r="JM39" s="21"/>
      <c r="JN39" s="21"/>
      <c r="JO39" s="21"/>
      <c r="JP39" s="21">
        <v>3</v>
      </c>
      <c r="JQ39" s="21">
        <v>11</v>
      </c>
      <c r="JR39" s="21"/>
      <c r="JS39" s="21"/>
      <c r="JT39" s="21"/>
      <c r="JU39" s="21">
        <v>300</v>
      </c>
      <c r="JV39" s="21">
        <v>147</v>
      </c>
      <c r="JW39" s="21"/>
      <c r="JX39" s="21"/>
      <c r="JY39" s="21">
        <v>10</v>
      </c>
      <c r="JZ39" s="21">
        <v>15</v>
      </c>
      <c r="KA39" s="21">
        <v>12</v>
      </c>
      <c r="KB39" s="21"/>
      <c r="KC39" s="21">
        <v>29</v>
      </c>
      <c r="KD39" s="21"/>
      <c r="KE39" s="21"/>
      <c r="KF39" s="21"/>
      <c r="KG39" s="21"/>
      <c r="KH39" s="21"/>
      <c r="KI39" s="21"/>
      <c r="KJ39" s="21"/>
      <c r="KK39" s="21"/>
      <c r="KL39" s="21"/>
      <c r="KM39" s="21"/>
      <c r="KN39" s="21"/>
      <c r="KO39" s="21"/>
      <c r="KP39" s="21"/>
      <c r="KQ39" s="21"/>
      <c r="KR39" s="21"/>
      <c r="KS39" s="21"/>
      <c r="KT39" s="21"/>
      <c r="KU39" s="21"/>
      <c r="KV39" s="21"/>
      <c r="KW39" s="21"/>
      <c r="KX39" s="21"/>
      <c r="KY39" s="21"/>
      <c r="KZ39" s="68"/>
      <c r="LA39" s="68"/>
      <c r="LB39" s="68"/>
      <c r="LC39" s="22"/>
      <c r="LD39" s="46"/>
      <c r="LE39" s="21"/>
      <c r="LF39" s="21"/>
      <c r="LG39" s="21"/>
      <c r="LH39" s="21"/>
      <c r="LI39" s="21"/>
      <c r="LJ39" s="21"/>
      <c r="LK39" s="21"/>
      <c r="LL39" s="21"/>
      <c r="LM39" s="21"/>
      <c r="LN39" s="21"/>
      <c r="LO39" s="21"/>
      <c r="LP39" s="21"/>
      <c r="LQ39" s="21"/>
      <c r="LR39" s="21"/>
      <c r="LS39" s="21">
        <v>237</v>
      </c>
      <c r="LT39" s="21">
        <v>389</v>
      </c>
      <c r="LU39" s="21"/>
      <c r="LV39" s="21"/>
      <c r="LW39" s="21"/>
      <c r="LX39" s="21">
        <v>20</v>
      </c>
      <c r="LY39" s="21">
        <v>5</v>
      </c>
      <c r="LZ39" s="21"/>
      <c r="MA39" s="21"/>
      <c r="MB39" s="21"/>
      <c r="MC39" s="21"/>
      <c r="MD39" s="21"/>
      <c r="ME39" s="21"/>
      <c r="MF39" s="21"/>
      <c r="MG39" s="21"/>
      <c r="MH39" s="21"/>
      <c r="MI39" s="21">
        <v>17</v>
      </c>
      <c r="MJ39" s="21"/>
      <c r="MK39" s="21"/>
      <c r="ML39" s="21"/>
      <c r="MM39" s="21"/>
      <c r="MN39" s="21"/>
      <c r="MO39" s="21"/>
      <c r="MP39" s="21"/>
      <c r="MQ39" s="21"/>
      <c r="MR39" s="21"/>
      <c r="MS39" s="21"/>
      <c r="MT39" s="21"/>
      <c r="MU39" s="21"/>
      <c r="MV39" s="68"/>
      <c r="MW39" s="68"/>
      <c r="MX39" s="22"/>
      <c r="MY39" s="46"/>
      <c r="MZ39" s="21"/>
      <c r="NA39" s="21"/>
      <c r="NB39" s="21"/>
      <c r="NC39" s="21"/>
      <c r="ND39" s="21"/>
      <c r="NE39" s="21"/>
      <c r="NF39" s="21"/>
      <c r="NG39" s="21"/>
      <c r="NH39" s="21"/>
      <c r="NI39" s="21"/>
      <c r="NJ39" s="21">
        <v>3</v>
      </c>
      <c r="NK39" s="21">
        <v>11</v>
      </c>
      <c r="NL39" s="21">
        <v>361</v>
      </c>
      <c r="NM39" s="21">
        <v>158</v>
      </c>
      <c r="NN39" s="21"/>
      <c r="NO39" s="21">
        <v>290</v>
      </c>
      <c r="NP39" s="21">
        <v>4</v>
      </c>
      <c r="NQ39" s="21">
        <v>4</v>
      </c>
      <c r="NR39" s="21"/>
      <c r="NS39" s="21">
        <v>12</v>
      </c>
      <c r="NT39" s="21"/>
      <c r="NU39" s="21"/>
      <c r="NV39" s="21"/>
      <c r="NW39" s="21"/>
      <c r="NX39" s="21"/>
      <c r="NY39" s="21"/>
      <c r="NZ39" s="21"/>
      <c r="OA39" s="21"/>
      <c r="OB39" s="21"/>
      <c r="OC39" s="21">
        <v>128</v>
      </c>
      <c r="OD39" s="21"/>
      <c r="OE39" s="21"/>
      <c r="OF39" s="21"/>
      <c r="OG39" s="21"/>
      <c r="OH39" s="21"/>
      <c r="OI39" s="21"/>
      <c r="OJ39" s="21"/>
      <c r="OK39" s="21"/>
      <c r="OL39" s="21"/>
      <c r="OM39" s="21"/>
      <c r="ON39" s="21"/>
      <c r="OO39" s="68"/>
      <c r="OP39" s="68"/>
      <c r="OQ39" s="22"/>
      <c r="OR39" s="46"/>
      <c r="OS39" s="21"/>
      <c r="OT39" s="21"/>
      <c r="OU39" s="21"/>
      <c r="OV39" s="21"/>
      <c r="OW39" s="21"/>
      <c r="OX39" s="21"/>
      <c r="OY39" s="21"/>
      <c r="OZ39" s="21"/>
      <c r="PA39" s="21">
        <v>2</v>
      </c>
      <c r="PB39" s="21">
        <v>2</v>
      </c>
      <c r="PC39" s="21"/>
      <c r="PD39" s="21"/>
      <c r="PE39" s="21">
        <v>174</v>
      </c>
      <c r="PF39" s="21"/>
      <c r="PG39" s="21"/>
      <c r="PH39" s="21"/>
      <c r="PI39" s="21"/>
      <c r="PJ39" s="21">
        <v>3</v>
      </c>
      <c r="PK39" s="21">
        <v>3</v>
      </c>
      <c r="PL39" s="21"/>
      <c r="PM39" s="21">
        <v>7</v>
      </c>
      <c r="PN39" s="21"/>
      <c r="PO39" s="21"/>
      <c r="PP39" s="21"/>
      <c r="PQ39" s="21"/>
      <c r="PR39" s="21"/>
      <c r="PS39" s="21"/>
      <c r="PT39" s="21"/>
      <c r="PU39" s="21"/>
      <c r="PV39" s="21">
        <v>95</v>
      </c>
      <c r="PW39" s="21"/>
      <c r="PX39" s="21"/>
      <c r="PY39" s="21"/>
      <c r="PZ39" s="21">
        <v>4</v>
      </c>
      <c r="QA39" s="21"/>
      <c r="QB39" s="21"/>
      <c r="QC39" s="21"/>
      <c r="QD39" s="21"/>
      <c r="QE39" s="21"/>
      <c r="QF39" s="21"/>
      <c r="QG39" s="21"/>
      <c r="QH39" s="68"/>
      <c r="QI39" s="68"/>
      <c r="QJ39" s="22"/>
      <c r="QK39" s="46"/>
      <c r="QL39" s="21"/>
      <c r="QM39" s="21"/>
      <c r="QN39" s="21"/>
      <c r="QO39" s="21"/>
      <c r="QP39" s="21"/>
      <c r="QQ39" s="21"/>
      <c r="QR39" s="21"/>
      <c r="QS39" s="21"/>
      <c r="QT39" s="21">
        <v>12</v>
      </c>
      <c r="QU39" s="21"/>
      <c r="QV39" s="21"/>
      <c r="QW39" s="21"/>
      <c r="QX39" s="21"/>
      <c r="QY39" s="21"/>
      <c r="QZ39" s="21"/>
      <c r="RA39" s="21"/>
      <c r="RB39" s="21"/>
      <c r="RC39" s="21">
        <v>3</v>
      </c>
      <c r="RD39" s="21"/>
      <c r="RE39" s="21"/>
      <c r="RF39" s="21"/>
      <c r="RG39" s="21"/>
      <c r="RH39" s="21"/>
      <c r="RI39" s="21"/>
      <c r="RJ39" s="21"/>
      <c r="RK39" s="21"/>
      <c r="RL39" s="21"/>
      <c r="RM39" s="21"/>
      <c r="RN39" s="21">
        <v>15</v>
      </c>
      <c r="RO39" s="21"/>
      <c r="RP39" s="21"/>
      <c r="RQ39" s="21"/>
      <c r="RR39" s="21"/>
      <c r="RS39" s="21"/>
      <c r="RT39" s="21"/>
      <c r="RU39" s="21"/>
      <c r="RV39" s="21"/>
      <c r="RW39" s="21"/>
      <c r="RX39" s="21"/>
      <c r="RY39" s="21"/>
      <c r="RZ39" s="21"/>
      <c r="SA39" s="68"/>
      <c r="SB39" s="68"/>
      <c r="SC39" s="22"/>
      <c r="SD39" s="46"/>
      <c r="SE39" s="21"/>
      <c r="SF39" s="21"/>
      <c r="SG39" s="21"/>
      <c r="SH39" s="21"/>
      <c r="SI39" s="21"/>
      <c r="SJ39" s="21"/>
      <c r="SK39" s="21"/>
      <c r="SL39" s="21"/>
      <c r="SM39" s="21"/>
      <c r="SN39" s="21">
        <v>6</v>
      </c>
      <c r="SO39" s="21">
        <v>14</v>
      </c>
      <c r="SP39" s="21"/>
      <c r="SQ39" s="21">
        <v>7</v>
      </c>
      <c r="SR39" s="21">
        <v>3</v>
      </c>
      <c r="SS39" s="21"/>
      <c r="ST39" s="21">
        <v>23</v>
      </c>
      <c r="SU39" s="21"/>
      <c r="SV39" s="21"/>
      <c r="SW39" s="21"/>
      <c r="SX39" s="21"/>
      <c r="SY39" s="21"/>
      <c r="SZ39" s="21"/>
      <c r="TA39" s="21"/>
      <c r="TB39" s="21"/>
      <c r="TC39" s="21"/>
      <c r="TD39" s="21"/>
      <c r="TE39" s="21"/>
      <c r="TF39" s="21"/>
      <c r="TG39" s="21"/>
      <c r="TH39" s="21"/>
      <c r="TI39" s="21">
        <v>42</v>
      </c>
      <c r="TJ39" s="21"/>
      <c r="TK39" s="21"/>
      <c r="TL39" s="21"/>
      <c r="TM39" s="21"/>
      <c r="TN39" s="21">
        <v>2</v>
      </c>
      <c r="TO39" s="21"/>
      <c r="TP39" s="21"/>
      <c r="TQ39" s="21"/>
      <c r="TR39" s="21"/>
      <c r="TS39" s="21"/>
      <c r="TT39" s="21"/>
      <c r="TU39" s="21"/>
      <c r="TV39" s="21"/>
      <c r="TW39" s="21"/>
      <c r="TX39" s="68"/>
      <c r="TY39" s="68"/>
      <c r="TZ39" s="22"/>
      <c r="UA39" s="46"/>
      <c r="UB39" s="21"/>
      <c r="UC39" s="21"/>
      <c r="UD39" s="21"/>
      <c r="UE39" s="21"/>
      <c r="UF39" s="21"/>
      <c r="UG39" s="21"/>
      <c r="UH39" s="21"/>
      <c r="UI39" s="21"/>
      <c r="UJ39" s="21">
        <v>22</v>
      </c>
      <c r="UK39" s="21"/>
      <c r="UL39" s="21"/>
      <c r="UM39" s="21"/>
      <c r="UN39" s="21"/>
      <c r="UO39" s="21">
        <v>171</v>
      </c>
      <c r="UP39" s="21"/>
      <c r="UQ39" s="21"/>
      <c r="UR39" s="21"/>
      <c r="US39" s="21"/>
      <c r="UT39" s="21"/>
      <c r="UU39" s="21"/>
      <c r="UV39" s="21"/>
      <c r="UW39" s="21"/>
      <c r="UX39" s="21"/>
      <c r="UY39" s="21"/>
      <c r="UZ39" s="21"/>
      <c r="VA39" s="21"/>
      <c r="VB39" s="21"/>
      <c r="VC39" s="21"/>
      <c r="VD39" s="21"/>
      <c r="VE39" s="21"/>
      <c r="VF39" s="21"/>
      <c r="VG39" s="21"/>
      <c r="VH39" s="21"/>
      <c r="VI39" s="21"/>
      <c r="VJ39" s="21"/>
      <c r="VK39" s="21"/>
      <c r="VL39" s="21"/>
      <c r="VM39" s="21"/>
      <c r="VN39" s="21"/>
      <c r="VO39" s="21"/>
      <c r="VP39" s="21"/>
      <c r="VQ39" s="68"/>
      <c r="VR39" s="68"/>
      <c r="VS39" s="68"/>
      <c r="VT39" s="22"/>
      <c r="VU39" s="46"/>
      <c r="VV39" s="21"/>
      <c r="VW39" s="21"/>
      <c r="VX39" s="21"/>
      <c r="VY39" s="21"/>
      <c r="VZ39" s="21"/>
      <c r="WA39" s="21"/>
      <c r="WB39" s="21"/>
      <c r="WC39" s="21"/>
      <c r="WD39" s="21"/>
      <c r="WE39" s="21"/>
      <c r="WF39" s="21">
        <v>13</v>
      </c>
      <c r="WG39" s="21"/>
      <c r="WH39" s="21">
        <v>318</v>
      </c>
      <c r="WI39" s="21"/>
      <c r="WJ39" s="21"/>
      <c r="WK39" s="21"/>
      <c r="WL39" s="21"/>
      <c r="WM39" s="21"/>
      <c r="WN39" s="21">
        <v>28</v>
      </c>
      <c r="WO39" s="21"/>
      <c r="WP39" s="21"/>
      <c r="WQ39" s="21"/>
      <c r="WR39" s="21"/>
      <c r="WS39" s="21"/>
      <c r="WT39" s="21"/>
      <c r="WU39" s="21"/>
      <c r="WV39" s="21"/>
      <c r="WW39" s="21"/>
      <c r="WX39" s="21">
        <v>162</v>
      </c>
      <c r="WY39" s="21"/>
      <c r="WZ39" s="21"/>
      <c r="XA39" s="21"/>
      <c r="XB39" s="21"/>
      <c r="XC39" s="21"/>
      <c r="XD39" s="21"/>
      <c r="XE39" s="21"/>
      <c r="XF39" s="21"/>
      <c r="XG39" s="21"/>
      <c r="XH39" s="21"/>
      <c r="XI39" s="21"/>
      <c r="XJ39" s="21"/>
      <c r="XK39" s="68"/>
      <c r="XL39" s="68"/>
      <c r="XM39" s="22"/>
      <c r="XN39" s="46"/>
      <c r="XO39" s="51">
        <f t="shared" si="10"/>
        <v>0</v>
      </c>
      <c r="XP39" s="179">
        <f t="shared" si="0"/>
        <v>0</v>
      </c>
      <c r="XQ39" s="51">
        <f t="shared" si="1"/>
        <v>197</v>
      </c>
      <c r="XR39" s="51">
        <f t="shared" si="2"/>
        <v>3273</v>
      </c>
      <c r="XS39" s="51">
        <f t="shared" si="3"/>
        <v>290</v>
      </c>
      <c r="XT39" s="51">
        <f t="shared" si="4"/>
        <v>7</v>
      </c>
      <c r="XU39" s="51">
        <f t="shared" si="5"/>
        <v>0</v>
      </c>
      <c r="XV39" s="51">
        <f t="shared" si="6"/>
        <v>488</v>
      </c>
      <c r="XW39" s="51">
        <f t="shared" si="7"/>
        <v>6</v>
      </c>
      <c r="XX39" s="51">
        <f t="shared" si="8"/>
        <v>0</v>
      </c>
      <c r="XY39" s="51">
        <f t="shared" si="9"/>
        <v>0</v>
      </c>
    </row>
    <row r="40" spans="1:649" ht="14.25" customHeight="1">
      <c r="A40" s="33" t="s">
        <v>58</v>
      </c>
      <c r="B40" s="185" t="s">
        <v>58</v>
      </c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71"/>
      <c r="BI40" s="71"/>
      <c r="BJ40" s="71"/>
      <c r="BK40" s="71"/>
      <c r="BL40" s="36"/>
      <c r="BM40" s="46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71"/>
      <c r="EN40" s="71"/>
      <c r="EO40" s="71"/>
      <c r="EP40" s="71"/>
      <c r="EQ40" s="36"/>
      <c r="ER40" s="46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>
        <v>64</v>
      </c>
      <c r="FW40" s="35"/>
      <c r="FX40" s="35"/>
      <c r="FY40" s="35"/>
      <c r="FZ40" s="35"/>
      <c r="GA40" s="35">
        <v>40</v>
      </c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71"/>
      <c r="HN40" s="71"/>
      <c r="HO40" s="71"/>
      <c r="HP40" s="71"/>
      <c r="HQ40" s="71"/>
      <c r="HR40" s="36"/>
      <c r="HS40" s="46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>
        <v>70</v>
      </c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71"/>
      <c r="JF40" s="36"/>
      <c r="JG40" s="46"/>
      <c r="JH40" s="35"/>
      <c r="JI40" s="35"/>
      <c r="JJ40" s="35"/>
      <c r="JK40" s="35"/>
      <c r="JL40" s="35"/>
      <c r="JM40" s="35"/>
      <c r="JN40" s="35"/>
      <c r="JO40" s="35"/>
      <c r="JP40" s="35"/>
      <c r="JQ40" s="35">
        <v>71</v>
      </c>
      <c r="JR40" s="35"/>
      <c r="JS40" s="35"/>
      <c r="JT40" s="35"/>
      <c r="JU40" s="35"/>
      <c r="JV40" s="35"/>
      <c r="JW40" s="35"/>
      <c r="JX40" s="35"/>
      <c r="JY40" s="35"/>
      <c r="JZ40" s="35"/>
      <c r="KA40" s="35"/>
      <c r="KB40" s="35"/>
      <c r="KC40" s="35"/>
      <c r="KD40" s="35"/>
      <c r="KE40" s="35"/>
      <c r="KF40" s="35"/>
      <c r="KG40" s="35"/>
      <c r="KH40" s="35"/>
      <c r="KI40" s="35"/>
      <c r="KJ40" s="35"/>
      <c r="KK40" s="35"/>
      <c r="KL40" s="35"/>
      <c r="KM40" s="35"/>
      <c r="KN40" s="35"/>
      <c r="KO40" s="35"/>
      <c r="KP40" s="35"/>
      <c r="KQ40" s="35"/>
      <c r="KR40" s="35"/>
      <c r="KS40" s="35"/>
      <c r="KT40" s="35"/>
      <c r="KU40" s="35"/>
      <c r="KV40" s="35"/>
      <c r="KW40" s="35"/>
      <c r="KX40" s="35"/>
      <c r="KY40" s="35"/>
      <c r="KZ40" s="71"/>
      <c r="LA40" s="71"/>
      <c r="LB40" s="71"/>
      <c r="LC40" s="36"/>
      <c r="LD40" s="46"/>
      <c r="LE40" s="35"/>
      <c r="LF40" s="35"/>
      <c r="LG40" s="35"/>
      <c r="LH40" s="35"/>
      <c r="LI40" s="35"/>
      <c r="LJ40" s="35"/>
      <c r="LK40" s="35"/>
      <c r="LL40" s="35"/>
      <c r="LM40" s="35"/>
      <c r="LN40" s="35"/>
      <c r="LO40" s="35"/>
      <c r="LP40" s="35"/>
      <c r="LQ40" s="35"/>
      <c r="LR40" s="35"/>
      <c r="LS40" s="35"/>
      <c r="LT40" s="35"/>
      <c r="LU40" s="35"/>
      <c r="LV40" s="35"/>
      <c r="LW40" s="35">
        <v>62</v>
      </c>
      <c r="LX40" s="35"/>
      <c r="LY40" s="35"/>
      <c r="LZ40" s="35"/>
      <c r="MA40" s="35"/>
      <c r="MB40" s="35"/>
      <c r="MC40" s="35"/>
      <c r="MD40" s="35"/>
      <c r="ME40" s="35"/>
      <c r="MF40" s="35"/>
      <c r="MG40" s="35"/>
      <c r="MH40" s="35"/>
      <c r="MI40" s="35"/>
      <c r="MJ40" s="35"/>
      <c r="MK40" s="35"/>
      <c r="ML40" s="35"/>
      <c r="MM40" s="35"/>
      <c r="MN40" s="35"/>
      <c r="MO40" s="35"/>
      <c r="MP40" s="35"/>
      <c r="MQ40" s="35"/>
      <c r="MR40" s="35"/>
      <c r="MS40" s="35"/>
      <c r="MT40" s="35"/>
      <c r="MU40" s="35"/>
      <c r="MV40" s="71"/>
      <c r="MW40" s="71"/>
      <c r="MX40" s="36"/>
      <c r="MY40" s="46"/>
      <c r="MZ40" s="35"/>
      <c r="NA40" s="35"/>
      <c r="NB40" s="35"/>
      <c r="NC40" s="35"/>
      <c r="ND40" s="35"/>
      <c r="NE40" s="35"/>
      <c r="NF40" s="35"/>
      <c r="NG40" s="35"/>
      <c r="NH40" s="35"/>
      <c r="NI40" s="35"/>
      <c r="NJ40" s="35"/>
      <c r="NK40" s="35"/>
      <c r="NL40" s="35"/>
      <c r="NM40" s="35"/>
      <c r="NN40" s="35"/>
      <c r="NO40" s="35"/>
      <c r="NP40" s="35">
        <v>47</v>
      </c>
      <c r="NQ40" s="35"/>
      <c r="NR40" s="35"/>
      <c r="NS40" s="35"/>
      <c r="NT40" s="35"/>
      <c r="NU40" s="35"/>
      <c r="NV40" s="35"/>
      <c r="NW40" s="35"/>
      <c r="NX40" s="35"/>
      <c r="NY40" s="35"/>
      <c r="NZ40" s="35"/>
      <c r="OA40" s="35"/>
      <c r="OB40" s="35"/>
      <c r="OC40" s="35"/>
      <c r="OD40" s="35"/>
      <c r="OE40" s="35"/>
      <c r="OF40" s="35"/>
      <c r="OG40" s="35"/>
      <c r="OH40" s="35"/>
      <c r="OI40" s="35"/>
      <c r="OJ40" s="35"/>
      <c r="OK40" s="35"/>
      <c r="OL40" s="35"/>
      <c r="OM40" s="35"/>
      <c r="ON40" s="35"/>
      <c r="OO40" s="71"/>
      <c r="OP40" s="71"/>
      <c r="OQ40" s="36"/>
      <c r="OR40" s="46"/>
      <c r="OS40" s="35"/>
      <c r="OT40" s="35"/>
      <c r="OU40" s="35"/>
      <c r="OV40" s="35"/>
      <c r="OW40" s="35"/>
      <c r="OX40" s="35"/>
      <c r="OY40" s="35"/>
      <c r="OZ40" s="35"/>
      <c r="PA40" s="35"/>
      <c r="PB40" s="35"/>
      <c r="PC40" s="35"/>
      <c r="PD40" s="35"/>
      <c r="PE40" s="35"/>
      <c r="PF40" s="35"/>
      <c r="PG40" s="35"/>
      <c r="PH40" s="35"/>
      <c r="PI40" s="35"/>
      <c r="PJ40" s="35"/>
      <c r="PK40" s="35"/>
      <c r="PL40" s="35"/>
      <c r="PM40" s="35"/>
      <c r="PN40" s="35"/>
      <c r="PO40" s="35"/>
      <c r="PP40" s="35"/>
      <c r="PQ40" s="35"/>
      <c r="PR40" s="35"/>
      <c r="PS40" s="35"/>
      <c r="PT40" s="35"/>
      <c r="PU40" s="35"/>
      <c r="PV40" s="35"/>
      <c r="PW40" s="35"/>
      <c r="PX40" s="35"/>
      <c r="PY40" s="35"/>
      <c r="PZ40" s="35"/>
      <c r="QA40" s="35"/>
      <c r="QB40" s="35"/>
      <c r="QC40" s="35"/>
      <c r="QD40" s="35"/>
      <c r="QE40" s="35"/>
      <c r="QF40" s="35"/>
      <c r="QG40" s="35"/>
      <c r="QH40" s="71"/>
      <c r="QI40" s="71"/>
      <c r="QJ40" s="36"/>
      <c r="QK40" s="46"/>
      <c r="QL40" s="35"/>
      <c r="QM40" s="35"/>
      <c r="QN40" s="35"/>
      <c r="QO40" s="35"/>
      <c r="QP40" s="35"/>
      <c r="QQ40" s="35"/>
      <c r="QR40" s="35"/>
      <c r="QS40" s="35"/>
      <c r="QT40" s="35"/>
      <c r="QU40" s="35"/>
      <c r="QV40" s="35"/>
      <c r="QW40" s="35"/>
      <c r="QX40" s="35"/>
      <c r="QY40" s="35"/>
      <c r="QZ40" s="35"/>
      <c r="RA40" s="35"/>
      <c r="RB40" s="35"/>
      <c r="RC40" s="35">
        <v>141</v>
      </c>
      <c r="RD40" s="35"/>
      <c r="RE40" s="35"/>
      <c r="RF40" s="35"/>
      <c r="RG40" s="35"/>
      <c r="RH40" s="35"/>
      <c r="RI40" s="35"/>
      <c r="RJ40" s="35"/>
      <c r="RK40" s="35"/>
      <c r="RL40" s="35"/>
      <c r="RM40" s="35"/>
      <c r="RN40" s="35"/>
      <c r="RO40" s="35"/>
      <c r="RP40" s="35"/>
      <c r="RQ40" s="35"/>
      <c r="RR40" s="35"/>
      <c r="RS40" s="35"/>
      <c r="RT40" s="35"/>
      <c r="RU40" s="35"/>
      <c r="RV40" s="35"/>
      <c r="RW40" s="35"/>
      <c r="RX40" s="35"/>
      <c r="RY40" s="35"/>
      <c r="RZ40" s="35"/>
      <c r="SA40" s="71"/>
      <c r="SB40" s="71"/>
      <c r="SC40" s="36"/>
      <c r="SD40" s="46"/>
      <c r="SE40" s="35"/>
      <c r="SF40" s="35"/>
      <c r="SG40" s="35"/>
      <c r="SH40" s="35"/>
      <c r="SI40" s="35"/>
      <c r="SJ40" s="35"/>
      <c r="SK40" s="35"/>
      <c r="SL40" s="35"/>
      <c r="SM40" s="35"/>
      <c r="SN40" s="35"/>
      <c r="SO40" s="35"/>
      <c r="SP40" s="35">
        <v>6</v>
      </c>
      <c r="SQ40" s="35"/>
      <c r="SR40" s="35"/>
      <c r="SS40" s="35"/>
      <c r="ST40" s="35"/>
      <c r="SU40" s="35"/>
      <c r="SV40" s="35"/>
      <c r="SW40" s="35"/>
      <c r="SX40" s="35">
        <v>73</v>
      </c>
      <c r="SY40" s="35">
        <v>51</v>
      </c>
      <c r="SZ40" s="35"/>
      <c r="TA40" s="35"/>
      <c r="TB40" s="35"/>
      <c r="TC40" s="35"/>
      <c r="TD40" s="35"/>
      <c r="TE40" s="35"/>
      <c r="TF40" s="35"/>
      <c r="TG40" s="35"/>
      <c r="TH40" s="35"/>
      <c r="TI40" s="35"/>
      <c r="TJ40" s="35"/>
      <c r="TK40" s="35"/>
      <c r="TL40" s="35"/>
      <c r="TM40" s="35"/>
      <c r="TN40" s="35"/>
      <c r="TO40" s="35"/>
      <c r="TP40" s="35"/>
      <c r="TQ40" s="35"/>
      <c r="TR40" s="35"/>
      <c r="TS40" s="35"/>
      <c r="TT40" s="35"/>
      <c r="TU40" s="35"/>
      <c r="TV40" s="35"/>
      <c r="TW40" s="35"/>
      <c r="TX40" s="71"/>
      <c r="TY40" s="71"/>
      <c r="TZ40" s="36"/>
      <c r="UA40" s="46"/>
      <c r="UB40" s="35"/>
      <c r="UC40" s="35"/>
      <c r="UD40" s="35"/>
      <c r="UE40" s="35"/>
      <c r="UF40" s="35"/>
      <c r="UG40" s="35"/>
      <c r="UH40" s="35"/>
      <c r="UI40" s="35"/>
      <c r="UJ40" s="35"/>
      <c r="UK40" s="35"/>
      <c r="UL40" s="35"/>
      <c r="UM40" s="35"/>
      <c r="UN40" s="35"/>
      <c r="UO40" s="35"/>
      <c r="UP40" s="35"/>
      <c r="UQ40" s="35"/>
      <c r="UR40" s="35"/>
      <c r="US40" s="35"/>
      <c r="UT40" s="35"/>
      <c r="UU40" s="35"/>
      <c r="UV40" s="35"/>
      <c r="UW40" s="35"/>
      <c r="UX40" s="35"/>
      <c r="UY40" s="35"/>
      <c r="UZ40" s="35"/>
      <c r="VA40" s="35"/>
      <c r="VB40" s="35"/>
      <c r="VC40" s="35"/>
      <c r="VD40" s="35"/>
      <c r="VE40" s="35"/>
      <c r="VF40" s="35"/>
      <c r="VG40" s="35"/>
      <c r="VH40" s="35"/>
      <c r="VI40" s="35"/>
      <c r="VJ40" s="35"/>
      <c r="VK40" s="35"/>
      <c r="VL40" s="35"/>
      <c r="VM40" s="35"/>
      <c r="VN40" s="35"/>
      <c r="VO40" s="35"/>
      <c r="VP40" s="35"/>
      <c r="VQ40" s="71"/>
      <c r="VR40" s="71"/>
      <c r="VS40" s="71"/>
      <c r="VT40" s="36"/>
      <c r="VU40" s="46"/>
      <c r="VV40" s="35"/>
      <c r="VW40" s="35"/>
      <c r="VX40" s="35"/>
      <c r="VY40" s="35"/>
      <c r="VZ40" s="35"/>
      <c r="WA40" s="35"/>
      <c r="WB40" s="35"/>
      <c r="WC40" s="35"/>
      <c r="WD40" s="35"/>
      <c r="WE40" s="35"/>
      <c r="WF40" s="35"/>
      <c r="WG40" s="35"/>
      <c r="WH40" s="35"/>
      <c r="WI40" s="35"/>
      <c r="WJ40" s="35"/>
      <c r="WK40" s="35"/>
      <c r="WL40" s="35"/>
      <c r="WM40" s="35"/>
      <c r="WN40" s="35"/>
      <c r="WO40" s="35"/>
      <c r="WP40" s="35"/>
      <c r="WQ40" s="35"/>
      <c r="WR40" s="35"/>
      <c r="WS40" s="35"/>
      <c r="WT40" s="35"/>
      <c r="WU40" s="35"/>
      <c r="WV40" s="35"/>
      <c r="WW40" s="35"/>
      <c r="WX40" s="35"/>
      <c r="WY40" s="35"/>
      <c r="WZ40" s="35"/>
      <c r="XA40" s="35"/>
      <c r="XB40" s="35"/>
      <c r="XC40" s="35"/>
      <c r="XD40" s="35"/>
      <c r="XE40" s="35"/>
      <c r="XF40" s="35"/>
      <c r="XG40" s="35"/>
      <c r="XH40" s="35"/>
      <c r="XI40" s="35"/>
      <c r="XJ40" s="35"/>
      <c r="XK40" s="71"/>
      <c r="XL40" s="71"/>
      <c r="XM40" s="36"/>
      <c r="XN40" s="46"/>
      <c r="XO40" s="51">
        <f t="shared" si="10"/>
        <v>0</v>
      </c>
      <c r="XP40" s="179">
        <f t="shared" si="0"/>
        <v>0</v>
      </c>
      <c r="XQ40" s="51">
        <f t="shared" si="1"/>
        <v>77</v>
      </c>
      <c r="XR40" s="51">
        <f t="shared" si="2"/>
        <v>0</v>
      </c>
      <c r="XS40" s="51">
        <f t="shared" si="3"/>
        <v>548</v>
      </c>
      <c r="XT40" s="51">
        <f t="shared" si="4"/>
        <v>0</v>
      </c>
      <c r="XU40" s="51">
        <f t="shared" si="5"/>
        <v>0</v>
      </c>
      <c r="XV40" s="51">
        <f t="shared" si="6"/>
        <v>0</v>
      </c>
      <c r="XW40" s="51">
        <f t="shared" si="7"/>
        <v>0</v>
      </c>
      <c r="XX40" s="51">
        <f t="shared" si="8"/>
        <v>0</v>
      </c>
      <c r="XY40" s="51">
        <f t="shared" si="9"/>
        <v>0</v>
      </c>
    </row>
    <row r="41" spans="1:649" ht="14.25" customHeight="1">
      <c r="A41" s="33" t="s">
        <v>59</v>
      </c>
      <c r="B41" s="34" t="s">
        <v>59</v>
      </c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71"/>
      <c r="BI41" s="71"/>
      <c r="BJ41" s="71"/>
      <c r="BK41" s="71"/>
      <c r="BL41" s="36"/>
      <c r="BM41" s="46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71"/>
      <c r="EN41" s="71"/>
      <c r="EO41" s="71"/>
      <c r="EP41" s="71"/>
      <c r="EQ41" s="36"/>
      <c r="ER41" s="46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71"/>
      <c r="HN41" s="71"/>
      <c r="HO41" s="71"/>
      <c r="HP41" s="71"/>
      <c r="HQ41" s="71"/>
      <c r="HR41" s="36"/>
      <c r="HS41" s="46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  <c r="IU41" s="35"/>
      <c r="IV41" s="35"/>
      <c r="IW41" s="35"/>
      <c r="IX41" s="35"/>
      <c r="IY41" s="35"/>
      <c r="IZ41" s="35"/>
      <c r="JA41" s="35"/>
      <c r="JB41" s="35"/>
      <c r="JC41" s="35"/>
      <c r="JD41" s="35"/>
      <c r="JE41" s="71"/>
      <c r="JF41" s="36"/>
      <c r="JG41" s="46"/>
      <c r="JH41" s="35"/>
      <c r="JI41" s="35"/>
      <c r="JJ41" s="35"/>
      <c r="JK41" s="35"/>
      <c r="JL41" s="35"/>
      <c r="JM41" s="35"/>
      <c r="JN41" s="35"/>
      <c r="JO41" s="35"/>
      <c r="JP41" s="35"/>
      <c r="JQ41" s="35"/>
      <c r="JR41" s="35"/>
      <c r="JS41" s="35"/>
      <c r="JT41" s="35"/>
      <c r="JU41" s="35"/>
      <c r="JV41" s="35"/>
      <c r="JW41" s="35"/>
      <c r="JX41" s="35"/>
      <c r="JY41" s="35"/>
      <c r="JZ41" s="35"/>
      <c r="KA41" s="35"/>
      <c r="KB41" s="35"/>
      <c r="KC41" s="35"/>
      <c r="KD41" s="35"/>
      <c r="KE41" s="35"/>
      <c r="KF41" s="35"/>
      <c r="KG41" s="35"/>
      <c r="KH41" s="35"/>
      <c r="KI41" s="35"/>
      <c r="KJ41" s="35"/>
      <c r="KK41" s="35"/>
      <c r="KL41" s="35"/>
      <c r="KM41" s="35"/>
      <c r="KN41" s="35"/>
      <c r="KO41" s="35"/>
      <c r="KP41" s="35"/>
      <c r="KQ41" s="35"/>
      <c r="KR41" s="35"/>
      <c r="KS41" s="35"/>
      <c r="KT41" s="35"/>
      <c r="KU41" s="35"/>
      <c r="KV41" s="35"/>
      <c r="KW41" s="35"/>
      <c r="KX41" s="35"/>
      <c r="KY41" s="35"/>
      <c r="KZ41" s="71"/>
      <c r="LA41" s="71"/>
      <c r="LB41" s="71"/>
      <c r="LC41" s="36"/>
      <c r="LD41" s="46"/>
      <c r="LE41" s="35"/>
      <c r="LF41" s="35"/>
      <c r="LG41" s="35"/>
      <c r="LH41" s="35"/>
      <c r="LI41" s="35"/>
      <c r="LJ41" s="35"/>
      <c r="LK41" s="35"/>
      <c r="LL41" s="35"/>
      <c r="LM41" s="35"/>
      <c r="LN41" s="35"/>
      <c r="LO41" s="35"/>
      <c r="LP41" s="35"/>
      <c r="LQ41" s="35"/>
      <c r="LR41" s="35"/>
      <c r="LS41" s="35"/>
      <c r="LT41" s="35"/>
      <c r="LU41" s="35"/>
      <c r="LV41" s="35"/>
      <c r="LW41" s="35"/>
      <c r="LX41" s="35"/>
      <c r="LY41" s="35"/>
      <c r="LZ41" s="35"/>
      <c r="MA41" s="35"/>
      <c r="MB41" s="35"/>
      <c r="MC41" s="35"/>
      <c r="MD41" s="35"/>
      <c r="ME41" s="35"/>
      <c r="MF41" s="35"/>
      <c r="MG41" s="35"/>
      <c r="MH41" s="35"/>
      <c r="MI41" s="35"/>
      <c r="MJ41" s="35"/>
      <c r="MK41" s="35"/>
      <c r="ML41" s="35"/>
      <c r="MM41" s="35"/>
      <c r="MN41" s="35"/>
      <c r="MO41" s="35"/>
      <c r="MP41" s="35"/>
      <c r="MQ41" s="35"/>
      <c r="MR41" s="35"/>
      <c r="MS41" s="35"/>
      <c r="MT41" s="35"/>
      <c r="MU41" s="35"/>
      <c r="MV41" s="71"/>
      <c r="MW41" s="71"/>
      <c r="MX41" s="36"/>
      <c r="MY41" s="46"/>
      <c r="MZ41" s="35"/>
      <c r="NA41" s="35"/>
      <c r="NB41" s="35"/>
      <c r="NC41" s="35"/>
      <c r="ND41" s="35"/>
      <c r="NE41" s="35"/>
      <c r="NF41" s="35"/>
      <c r="NG41" s="35"/>
      <c r="NH41" s="35"/>
      <c r="NI41" s="35"/>
      <c r="NJ41" s="35"/>
      <c r="NK41" s="35"/>
      <c r="NL41" s="35"/>
      <c r="NM41" s="35"/>
      <c r="NN41" s="35"/>
      <c r="NO41" s="35"/>
      <c r="NP41" s="35"/>
      <c r="NQ41" s="35"/>
      <c r="NR41" s="35"/>
      <c r="NS41" s="35"/>
      <c r="NT41" s="35"/>
      <c r="NU41" s="35"/>
      <c r="NV41" s="35"/>
      <c r="NW41" s="35"/>
      <c r="NX41" s="35"/>
      <c r="NY41" s="35"/>
      <c r="NZ41" s="35"/>
      <c r="OA41" s="35"/>
      <c r="OB41" s="35"/>
      <c r="OC41" s="35"/>
      <c r="OD41" s="35"/>
      <c r="OE41" s="35"/>
      <c r="OF41" s="35"/>
      <c r="OG41" s="35"/>
      <c r="OH41" s="35"/>
      <c r="OI41" s="35"/>
      <c r="OJ41" s="35"/>
      <c r="OK41" s="35"/>
      <c r="OL41" s="35"/>
      <c r="OM41" s="35"/>
      <c r="ON41" s="35"/>
      <c r="OO41" s="71"/>
      <c r="OP41" s="71"/>
      <c r="OQ41" s="36"/>
      <c r="OR41" s="46"/>
      <c r="OS41" s="35"/>
      <c r="OT41" s="35"/>
      <c r="OU41" s="35"/>
      <c r="OV41" s="35"/>
      <c r="OW41" s="35"/>
      <c r="OX41" s="35"/>
      <c r="OY41" s="35"/>
      <c r="OZ41" s="35"/>
      <c r="PA41" s="35"/>
      <c r="PB41" s="35"/>
      <c r="PC41" s="35"/>
      <c r="PD41" s="35"/>
      <c r="PE41" s="35"/>
      <c r="PF41" s="35"/>
      <c r="PG41" s="35"/>
      <c r="PH41" s="35"/>
      <c r="PI41" s="35"/>
      <c r="PJ41" s="35"/>
      <c r="PK41" s="35"/>
      <c r="PL41" s="35"/>
      <c r="PM41" s="35"/>
      <c r="PN41" s="35"/>
      <c r="PO41" s="35"/>
      <c r="PP41" s="35"/>
      <c r="PQ41" s="35"/>
      <c r="PR41" s="35"/>
      <c r="PS41" s="35"/>
      <c r="PT41" s="35"/>
      <c r="PU41" s="35"/>
      <c r="PV41" s="35"/>
      <c r="PW41" s="35"/>
      <c r="PX41" s="35"/>
      <c r="PY41" s="35"/>
      <c r="PZ41" s="35"/>
      <c r="QA41" s="35"/>
      <c r="QB41" s="35"/>
      <c r="QC41" s="35"/>
      <c r="QD41" s="35"/>
      <c r="QE41" s="35"/>
      <c r="QF41" s="35"/>
      <c r="QG41" s="35"/>
      <c r="QH41" s="71"/>
      <c r="QI41" s="71"/>
      <c r="QJ41" s="36"/>
      <c r="QK41" s="46"/>
      <c r="QL41" s="35"/>
      <c r="QM41" s="35"/>
      <c r="QN41" s="35"/>
      <c r="QO41" s="35"/>
      <c r="QP41" s="35"/>
      <c r="QQ41" s="35"/>
      <c r="QR41" s="35"/>
      <c r="QS41" s="35"/>
      <c r="QT41" s="35"/>
      <c r="QU41" s="35"/>
      <c r="QV41" s="35"/>
      <c r="QW41" s="35"/>
      <c r="QX41" s="35"/>
      <c r="QY41" s="35"/>
      <c r="QZ41" s="35"/>
      <c r="RA41" s="35"/>
      <c r="RB41" s="35"/>
      <c r="RC41" s="35"/>
      <c r="RD41" s="35"/>
      <c r="RE41" s="35"/>
      <c r="RF41" s="35"/>
      <c r="RG41" s="35"/>
      <c r="RH41" s="35"/>
      <c r="RI41" s="35"/>
      <c r="RJ41" s="35"/>
      <c r="RK41" s="35"/>
      <c r="RL41" s="35"/>
      <c r="RM41" s="35"/>
      <c r="RN41" s="35"/>
      <c r="RO41" s="35"/>
      <c r="RP41" s="35"/>
      <c r="RQ41" s="35"/>
      <c r="RR41" s="35"/>
      <c r="RS41" s="35"/>
      <c r="RT41" s="35"/>
      <c r="RU41" s="35"/>
      <c r="RV41" s="35"/>
      <c r="RW41" s="35"/>
      <c r="RX41" s="35"/>
      <c r="RY41" s="35"/>
      <c r="RZ41" s="35"/>
      <c r="SA41" s="71"/>
      <c r="SB41" s="71"/>
      <c r="SC41" s="36"/>
      <c r="SD41" s="46"/>
      <c r="SE41" s="35"/>
      <c r="SF41" s="35"/>
      <c r="SG41" s="35"/>
      <c r="SH41" s="35"/>
      <c r="SI41" s="35"/>
      <c r="SJ41" s="35"/>
      <c r="SK41" s="35"/>
      <c r="SL41" s="35"/>
      <c r="SM41" s="35"/>
      <c r="SN41" s="35"/>
      <c r="SO41" s="35"/>
      <c r="SP41" s="35"/>
      <c r="SQ41" s="35"/>
      <c r="SR41" s="35"/>
      <c r="SS41" s="35"/>
      <c r="ST41" s="35"/>
      <c r="SU41" s="35"/>
      <c r="SV41" s="35"/>
      <c r="SW41" s="35"/>
      <c r="SX41" s="35"/>
      <c r="SY41" s="35"/>
      <c r="SZ41" s="35"/>
      <c r="TA41" s="35"/>
      <c r="TB41" s="35"/>
      <c r="TC41" s="35"/>
      <c r="TD41" s="35"/>
      <c r="TE41" s="35"/>
      <c r="TF41" s="35"/>
      <c r="TG41" s="35"/>
      <c r="TH41" s="35"/>
      <c r="TI41" s="35"/>
      <c r="TJ41" s="35"/>
      <c r="TK41" s="35"/>
      <c r="TL41" s="35"/>
      <c r="TM41" s="35"/>
      <c r="TN41" s="35"/>
      <c r="TO41" s="35"/>
      <c r="TP41" s="35"/>
      <c r="TQ41" s="35"/>
      <c r="TR41" s="35"/>
      <c r="TS41" s="35"/>
      <c r="TT41" s="35"/>
      <c r="TU41" s="35"/>
      <c r="TV41" s="35"/>
      <c r="TW41" s="35"/>
      <c r="TX41" s="71"/>
      <c r="TY41" s="71"/>
      <c r="TZ41" s="36"/>
      <c r="UA41" s="46"/>
      <c r="UB41" s="35"/>
      <c r="UC41" s="35"/>
      <c r="UD41" s="35"/>
      <c r="UE41" s="35"/>
      <c r="UF41" s="35"/>
      <c r="UG41" s="35"/>
      <c r="UH41" s="35"/>
      <c r="UI41" s="35"/>
      <c r="UJ41" s="35"/>
      <c r="UK41" s="35"/>
      <c r="UL41" s="35"/>
      <c r="UM41" s="35"/>
      <c r="UN41" s="35"/>
      <c r="UO41" s="35"/>
      <c r="UP41" s="35"/>
      <c r="UQ41" s="35"/>
      <c r="UR41" s="35"/>
      <c r="US41" s="35"/>
      <c r="UT41" s="35"/>
      <c r="UU41" s="35"/>
      <c r="UV41" s="35"/>
      <c r="UW41" s="35"/>
      <c r="UX41" s="35"/>
      <c r="UY41" s="35"/>
      <c r="UZ41" s="35"/>
      <c r="VA41" s="35"/>
      <c r="VB41" s="35"/>
      <c r="VC41" s="35"/>
      <c r="VD41" s="35"/>
      <c r="VE41" s="35"/>
      <c r="VF41" s="35"/>
      <c r="VG41" s="35"/>
      <c r="VH41" s="35"/>
      <c r="VI41" s="35"/>
      <c r="VJ41" s="35"/>
      <c r="VK41" s="35"/>
      <c r="VL41" s="35"/>
      <c r="VM41" s="35"/>
      <c r="VN41" s="35"/>
      <c r="VO41" s="35"/>
      <c r="VP41" s="35"/>
      <c r="VQ41" s="71"/>
      <c r="VR41" s="71"/>
      <c r="VS41" s="71"/>
      <c r="VT41" s="36"/>
      <c r="VU41" s="46"/>
      <c r="VV41" s="35"/>
      <c r="VW41" s="35"/>
      <c r="VX41" s="35"/>
      <c r="VY41" s="35"/>
      <c r="VZ41" s="35"/>
      <c r="WA41" s="35"/>
      <c r="WB41" s="35"/>
      <c r="WC41" s="35"/>
      <c r="WD41" s="35"/>
      <c r="WE41" s="35"/>
      <c r="WF41" s="35"/>
      <c r="WG41" s="35"/>
      <c r="WH41" s="35"/>
      <c r="WI41" s="35"/>
      <c r="WJ41" s="35"/>
      <c r="WK41" s="35"/>
      <c r="WL41" s="35"/>
      <c r="WM41" s="35"/>
      <c r="WN41" s="35"/>
      <c r="WO41" s="35"/>
      <c r="WP41" s="35"/>
      <c r="WQ41" s="35"/>
      <c r="WR41" s="35"/>
      <c r="WS41" s="35"/>
      <c r="WT41" s="35"/>
      <c r="WU41" s="35"/>
      <c r="WV41" s="35"/>
      <c r="WW41" s="35"/>
      <c r="WX41" s="35"/>
      <c r="WY41" s="35"/>
      <c r="WZ41" s="35"/>
      <c r="XA41" s="35"/>
      <c r="XB41" s="35"/>
      <c r="XC41" s="35"/>
      <c r="XD41" s="35"/>
      <c r="XE41" s="35"/>
      <c r="XF41" s="35"/>
      <c r="XG41" s="35"/>
      <c r="XH41" s="35"/>
      <c r="XI41" s="35"/>
      <c r="XJ41" s="35"/>
      <c r="XK41" s="71"/>
      <c r="XL41" s="71"/>
      <c r="XM41" s="36"/>
      <c r="XN41" s="46"/>
      <c r="XO41" s="51">
        <f t="shared" si="10"/>
        <v>0</v>
      </c>
      <c r="XP41" s="179">
        <f t="shared" si="0"/>
        <v>0</v>
      </c>
      <c r="XQ41" s="51">
        <f t="shared" si="1"/>
        <v>0</v>
      </c>
      <c r="XR41" s="51">
        <f t="shared" si="2"/>
        <v>0</v>
      </c>
      <c r="XS41" s="51">
        <f t="shared" si="3"/>
        <v>0</v>
      </c>
      <c r="XT41" s="51">
        <f t="shared" si="4"/>
        <v>0</v>
      </c>
      <c r="XU41" s="51">
        <f t="shared" si="5"/>
        <v>0</v>
      </c>
      <c r="XV41" s="51">
        <f t="shared" si="6"/>
        <v>0</v>
      </c>
      <c r="XW41" s="51">
        <f t="shared" si="7"/>
        <v>0</v>
      </c>
      <c r="XX41" s="51">
        <f t="shared" si="8"/>
        <v>0</v>
      </c>
      <c r="XY41" s="51">
        <f t="shared" si="9"/>
        <v>0</v>
      </c>
    </row>
    <row r="42" spans="1:649" ht="14.25" customHeight="1">
      <c r="A42" s="33"/>
      <c r="B42" s="34" t="s">
        <v>130</v>
      </c>
      <c r="C42" s="35"/>
      <c r="D42" s="35"/>
      <c r="E42" s="35"/>
      <c r="F42" s="35"/>
      <c r="G42" s="35"/>
      <c r="H42" s="35"/>
      <c r="I42" s="35"/>
      <c r="J42" s="35"/>
      <c r="K42" s="35">
        <v>15</v>
      </c>
      <c r="L42" s="35">
        <v>3</v>
      </c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>
        <v>20</v>
      </c>
      <c r="X42" s="35"/>
      <c r="Y42" s="35"/>
      <c r="Z42" s="35"/>
      <c r="AA42" s="35"/>
      <c r="AB42" s="35"/>
      <c r="AC42" s="35">
        <v>10</v>
      </c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71"/>
      <c r="BI42" s="71"/>
      <c r="BJ42" s="71"/>
      <c r="BK42" s="71"/>
      <c r="BL42" s="36"/>
      <c r="BM42" s="46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>
        <v>23</v>
      </c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>
        <v>15</v>
      </c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71"/>
      <c r="EN42" s="71"/>
      <c r="EO42" s="71"/>
      <c r="EP42" s="71"/>
      <c r="EQ42" s="36"/>
      <c r="ER42" s="46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>
        <v>35</v>
      </c>
      <c r="FK42" s="35"/>
      <c r="FL42" s="35">
        <v>3</v>
      </c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>
        <v>60</v>
      </c>
      <c r="FX42" s="35"/>
      <c r="FY42" s="35"/>
      <c r="FZ42" s="35"/>
      <c r="GA42" s="35">
        <v>20</v>
      </c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71"/>
      <c r="HN42" s="71"/>
      <c r="HO42" s="71"/>
      <c r="HP42" s="71"/>
      <c r="HQ42" s="71"/>
      <c r="HR42" s="36"/>
      <c r="HS42" s="46"/>
      <c r="HT42" s="35"/>
      <c r="HU42" s="35"/>
      <c r="HV42" s="35"/>
      <c r="HW42" s="35"/>
      <c r="HX42" s="35"/>
      <c r="HY42" s="35"/>
      <c r="HZ42" s="35">
        <v>8</v>
      </c>
      <c r="IA42" s="35"/>
      <c r="IB42" s="35"/>
      <c r="IC42" s="35"/>
      <c r="ID42" s="35"/>
      <c r="IE42" s="35">
        <v>20</v>
      </c>
      <c r="IF42" s="35"/>
      <c r="IG42" s="35"/>
      <c r="IH42" s="35">
        <v>10</v>
      </c>
      <c r="II42" s="35"/>
      <c r="IJ42" s="35"/>
      <c r="IK42" s="35"/>
      <c r="IL42" s="35"/>
      <c r="IM42" s="35"/>
      <c r="IN42" s="35"/>
      <c r="IO42" s="35"/>
      <c r="IP42" s="35"/>
      <c r="IQ42" s="35"/>
      <c r="IR42" s="35"/>
      <c r="IS42" s="35"/>
      <c r="IT42" s="35"/>
      <c r="IU42" s="35"/>
      <c r="IV42" s="35"/>
      <c r="IW42" s="35"/>
      <c r="IX42" s="35"/>
      <c r="IY42" s="35"/>
      <c r="IZ42" s="35"/>
      <c r="JA42" s="35"/>
      <c r="JB42" s="35"/>
      <c r="JC42" s="35"/>
      <c r="JD42" s="35"/>
      <c r="JE42" s="71"/>
      <c r="JF42" s="36"/>
      <c r="JG42" s="46"/>
      <c r="JH42" s="35"/>
      <c r="JI42" s="35"/>
      <c r="JJ42" s="35"/>
      <c r="JK42" s="35"/>
      <c r="JL42" s="35"/>
      <c r="JM42" s="35"/>
      <c r="JN42" s="35"/>
      <c r="JO42" s="35"/>
      <c r="JP42" s="35">
        <v>5</v>
      </c>
      <c r="JQ42" s="35"/>
      <c r="JR42" s="35">
        <v>2</v>
      </c>
      <c r="JS42" s="35">
        <v>18</v>
      </c>
      <c r="JT42" s="35"/>
      <c r="JU42" s="35"/>
      <c r="JV42" s="35"/>
      <c r="JW42" s="35"/>
      <c r="JX42" s="35"/>
      <c r="JY42" s="35">
        <v>20</v>
      </c>
      <c r="JZ42" s="35">
        <v>6</v>
      </c>
      <c r="KA42" s="35">
        <v>3</v>
      </c>
      <c r="KB42" s="35">
        <v>22</v>
      </c>
      <c r="KC42" s="35"/>
      <c r="KD42" s="35"/>
      <c r="KE42" s="35"/>
      <c r="KF42" s="35"/>
      <c r="KG42" s="35"/>
      <c r="KH42" s="35"/>
      <c r="KI42" s="35"/>
      <c r="KJ42" s="35"/>
      <c r="KK42" s="35"/>
      <c r="KL42" s="35"/>
      <c r="KM42" s="35"/>
      <c r="KN42" s="35"/>
      <c r="KO42" s="35"/>
      <c r="KP42" s="35"/>
      <c r="KQ42" s="35"/>
      <c r="KR42" s="35"/>
      <c r="KS42" s="35"/>
      <c r="KT42" s="35"/>
      <c r="KU42" s="35">
        <v>25</v>
      </c>
      <c r="KV42" s="35"/>
      <c r="KW42" s="35"/>
      <c r="KX42" s="35"/>
      <c r="KY42" s="35"/>
      <c r="KZ42" s="71"/>
      <c r="LA42" s="71"/>
      <c r="LB42" s="71"/>
      <c r="LC42" s="36"/>
      <c r="LD42" s="46"/>
      <c r="LE42" s="35"/>
      <c r="LF42" s="35"/>
      <c r="LG42" s="35"/>
      <c r="LH42" s="35"/>
      <c r="LI42" s="35"/>
      <c r="LJ42" s="35"/>
      <c r="LK42" s="35"/>
      <c r="LL42" s="35"/>
      <c r="LM42" s="35">
        <v>3</v>
      </c>
      <c r="LN42" s="35"/>
      <c r="LO42" s="35">
        <v>2</v>
      </c>
      <c r="LP42" s="35"/>
      <c r="LQ42" s="35"/>
      <c r="LR42" s="35">
        <v>2</v>
      </c>
      <c r="LS42" s="35"/>
      <c r="LT42" s="35"/>
      <c r="LU42" s="35"/>
      <c r="LV42" s="35"/>
      <c r="LW42" s="35">
        <v>13</v>
      </c>
      <c r="LX42" s="35"/>
      <c r="LY42" s="35"/>
      <c r="LZ42" s="35"/>
      <c r="MA42" s="35"/>
      <c r="MB42" s="35"/>
      <c r="MC42" s="35"/>
      <c r="MD42" s="35"/>
      <c r="ME42" s="35"/>
      <c r="MF42" s="35"/>
      <c r="MG42" s="35"/>
      <c r="MH42" s="35"/>
      <c r="MI42" s="35"/>
      <c r="MJ42" s="35"/>
      <c r="MK42" s="35"/>
      <c r="ML42" s="35"/>
      <c r="MM42" s="35"/>
      <c r="MN42" s="35"/>
      <c r="MO42" s="35"/>
      <c r="MP42" s="35"/>
      <c r="MQ42" s="35"/>
      <c r="MR42" s="35"/>
      <c r="MS42" s="35"/>
      <c r="MT42" s="35"/>
      <c r="MU42" s="35">
        <v>2</v>
      </c>
      <c r="MV42" s="71"/>
      <c r="MW42" s="71"/>
      <c r="MX42" s="36"/>
      <c r="MY42" s="46"/>
      <c r="MZ42" s="35"/>
      <c r="NA42" s="35"/>
      <c r="NB42" s="35"/>
      <c r="NC42" s="35"/>
      <c r="ND42" s="35"/>
      <c r="NE42" s="35"/>
      <c r="NF42" s="35"/>
      <c r="NG42" s="35"/>
      <c r="NH42" s="35"/>
      <c r="NI42" s="35"/>
      <c r="NJ42" s="35"/>
      <c r="NK42" s="35"/>
      <c r="NL42" s="35"/>
      <c r="NM42" s="35"/>
      <c r="NN42" s="35"/>
      <c r="NO42" s="35"/>
      <c r="NP42" s="35"/>
      <c r="NQ42" s="35">
        <v>18</v>
      </c>
      <c r="NR42" s="35"/>
      <c r="NS42" s="35"/>
      <c r="NT42" s="35"/>
      <c r="NU42" s="35"/>
      <c r="NV42" s="35"/>
      <c r="NW42" s="35"/>
      <c r="NX42" s="35"/>
      <c r="NY42" s="35"/>
      <c r="NZ42" s="35"/>
      <c r="OA42" s="35"/>
      <c r="OB42" s="35"/>
      <c r="OC42" s="35"/>
      <c r="OD42" s="35"/>
      <c r="OE42" s="35"/>
      <c r="OF42" s="35"/>
      <c r="OG42" s="35"/>
      <c r="OH42" s="35"/>
      <c r="OI42" s="35"/>
      <c r="OJ42" s="35"/>
      <c r="OK42" s="35"/>
      <c r="OL42" s="35"/>
      <c r="OM42" s="35"/>
      <c r="ON42" s="35"/>
      <c r="OO42" s="71"/>
      <c r="OP42" s="71"/>
      <c r="OQ42" s="36"/>
      <c r="OR42" s="46"/>
      <c r="OS42" s="35"/>
      <c r="OT42" s="35"/>
      <c r="OU42" s="35"/>
      <c r="OV42" s="35"/>
      <c r="OW42" s="35"/>
      <c r="OX42" s="35"/>
      <c r="OY42" s="35"/>
      <c r="OZ42" s="35"/>
      <c r="PA42" s="35">
        <v>15</v>
      </c>
      <c r="PB42" s="35"/>
      <c r="PC42" s="35"/>
      <c r="PD42" s="35"/>
      <c r="PE42" s="35"/>
      <c r="PF42" s="35"/>
      <c r="PG42" s="35"/>
      <c r="PH42" s="35"/>
      <c r="PI42" s="35">
        <v>10</v>
      </c>
      <c r="PJ42" s="35"/>
      <c r="PK42" s="35"/>
      <c r="PL42" s="35"/>
      <c r="PM42" s="35"/>
      <c r="PN42" s="35"/>
      <c r="PO42" s="35"/>
      <c r="PP42" s="35"/>
      <c r="PQ42" s="35"/>
      <c r="PR42" s="35"/>
      <c r="PS42" s="35"/>
      <c r="PT42" s="35"/>
      <c r="PU42" s="35">
        <v>4</v>
      </c>
      <c r="PV42" s="35"/>
      <c r="PW42" s="35"/>
      <c r="PX42" s="35"/>
      <c r="PY42" s="35"/>
      <c r="PZ42" s="35"/>
      <c r="QA42" s="35"/>
      <c r="QB42" s="35"/>
      <c r="QC42" s="35"/>
      <c r="QD42" s="35"/>
      <c r="QE42" s="35"/>
      <c r="QF42" s="35"/>
      <c r="QG42" s="35"/>
      <c r="QH42" s="71"/>
      <c r="QI42" s="71"/>
      <c r="QJ42" s="36"/>
      <c r="QK42" s="46"/>
      <c r="QL42" s="35"/>
      <c r="QM42" s="35"/>
      <c r="QN42" s="35"/>
      <c r="QO42" s="35"/>
      <c r="QP42" s="35"/>
      <c r="QQ42" s="35"/>
      <c r="QR42" s="35"/>
      <c r="QS42" s="35"/>
      <c r="QT42" s="35">
        <v>22</v>
      </c>
      <c r="QU42" s="35">
        <v>5</v>
      </c>
      <c r="QV42" s="35"/>
      <c r="QW42" s="35"/>
      <c r="QX42" s="35"/>
      <c r="QY42" s="35"/>
      <c r="QZ42" s="35"/>
      <c r="RA42" s="35"/>
      <c r="RB42" s="35"/>
      <c r="RC42" s="35">
        <v>18</v>
      </c>
      <c r="RD42" s="35"/>
      <c r="RE42" s="35"/>
      <c r="RF42" s="35"/>
      <c r="RG42" s="35"/>
      <c r="RH42" s="35"/>
      <c r="RI42" s="35"/>
      <c r="RJ42" s="35"/>
      <c r="RK42" s="35"/>
      <c r="RL42" s="35"/>
      <c r="RM42" s="35"/>
      <c r="RN42" s="35"/>
      <c r="RO42" s="35"/>
      <c r="RP42" s="35"/>
      <c r="RQ42" s="35"/>
      <c r="RR42" s="35"/>
      <c r="RS42" s="35"/>
      <c r="RT42" s="35"/>
      <c r="RU42" s="35"/>
      <c r="RV42" s="35"/>
      <c r="RW42" s="35"/>
      <c r="RX42" s="35"/>
      <c r="RY42" s="35"/>
      <c r="RZ42" s="35"/>
      <c r="SA42" s="71"/>
      <c r="SB42" s="71"/>
      <c r="SC42" s="36"/>
      <c r="SD42" s="46"/>
      <c r="SE42" s="35"/>
      <c r="SF42" s="35"/>
      <c r="SG42" s="35"/>
      <c r="SH42" s="35"/>
      <c r="SI42" s="35"/>
      <c r="SJ42" s="35"/>
      <c r="SK42" s="35"/>
      <c r="SL42" s="35"/>
      <c r="SM42" s="35">
        <v>7</v>
      </c>
      <c r="SN42" s="35"/>
      <c r="SO42" s="35"/>
      <c r="SP42" s="35">
        <v>12</v>
      </c>
      <c r="SQ42" s="35"/>
      <c r="SR42" s="35"/>
      <c r="SS42" s="35"/>
      <c r="ST42" s="35"/>
      <c r="SU42" s="35"/>
      <c r="SV42" s="35"/>
      <c r="SW42" s="35">
        <v>8</v>
      </c>
      <c r="SX42" s="35"/>
      <c r="SY42" s="35">
        <v>5</v>
      </c>
      <c r="SZ42" s="35"/>
      <c r="TA42" s="35">
        <v>6</v>
      </c>
      <c r="TB42" s="35"/>
      <c r="TC42" s="35"/>
      <c r="TD42" s="35"/>
      <c r="TE42" s="35"/>
      <c r="TF42" s="35"/>
      <c r="TG42" s="35"/>
      <c r="TH42" s="35"/>
      <c r="TI42" s="35"/>
      <c r="TJ42" s="35"/>
      <c r="TK42" s="35"/>
      <c r="TL42" s="35"/>
      <c r="TM42" s="35"/>
      <c r="TN42" s="35"/>
      <c r="TO42" s="35"/>
      <c r="TP42" s="35"/>
      <c r="TQ42" s="35"/>
      <c r="TR42" s="35"/>
      <c r="TS42" s="35"/>
      <c r="TT42" s="35"/>
      <c r="TU42" s="35"/>
      <c r="TV42" s="35"/>
      <c r="TW42" s="35"/>
      <c r="TX42" s="71"/>
      <c r="TY42" s="71"/>
      <c r="TZ42" s="36"/>
      <c r="UA42" s="46"/>
      <c r="UB42" s="35"/>
      <c r="UC42" s="35"/>
      <c r="UD42" s="35"/>
      <c r="UE42" s="35"/>
      <c r="UF42" s="35"/>
      <c r="UG42" s="35"/>
      <c r="UH42" s="35"/>
      <c r="UI42" s="35"/>
      <c r="UJ42" s="35">
        <v>4</v>
      </c>
      <c r="UK42" s="35">
        <v>3</v>
      </c>
      <c r="UL42" s="35"/>
      <c r="UM42" s="35"/>
      <c r="UN42" s="35"/>
      <c r="UO42" s="35"/>
      <c r="UP42" s="35"/>
      <c r="UQ42" s="35"/>
      <c r="UR42" s="35"/>
      <c r="US42" s="35"/>
      <c r="UT42" s="35"/>
      <c r="UU42" s="35"/>
      <c r="UV42" s="35"/>
      <c r="UW42" s="35"/>
      <c r="UX42" s="35"/>
      <c r="UY42" s="35"/>
      <c r="UZ42" s="35"/>
      <c r="VA42" s="35"/>
      <c r="VB42" s="35"/>
      <c r="VC42" s="35"/>
      <c r="VD42" s="35"/>
      <c r="VE42" s="35"/>
      <c r="VF42" s="35"/>
      <c r="VG42" s="35"/>
      <c r="VH42" s="35"/>
      <c r="VI42" s="35"/>
      <c r="VJ42" s="35"/>
      <c r="VK42" s="35"/>
      <c r="VL42" s="35"/>
      <c r="VM42" s="35"/>
      <c r="VN42" s="35"/>
      <c r="VO42" s="35"/>
      <c r="VP42" s="35"/>
      <c r="VQ42" s="71"/>
      <c r="VR42" s="71"/>
      <c r="VS42" s="71"/>
      <c r="VT42" s="36"/>
      <c r="VU42" s="46"/>
      <c r="VV42" s="35"/>
      <c r="VW42" s="35"/>
      <c r="VX42" s="35"/>
      <c r="VY42" s="35"/>
      <c r="VZ42" s="35"/>
      <c r="WA42" s="35"/>
      <c r="WB42" s="35"/>
      <c r="WC42" s="35"/>
      <c r="WD42" s="35">
        <v>3</v>
      </c>
      <c r="WE42" s="35">
        <v>2</v>
      </c>
      <c r="WF42" s="35"/>
      <c r="WG42" s="35"/>
      <c r="WH42" s="35"/>
      <c r="WI42" s="35"/>
      <c r="WJ42" s="35"/>
      <c r="WK42" s="35"/>
      <c r="WL42" s="35">
        <v>6</v>
      </c>
      <c r="WM42" s="35">
        <v>6</v>
      </c>
      <c r="WN42" s="35"/>
      <c r="WO42" s="35"/>
      <c r="WP42" s="35"/>
      <c r="WQ42" s="35"/>
      <c r="WR42" s="35"/>
      <c r="WS42" s="35"/>
      <c r="WT42" s="35"/>
      <c r="WU42" s="35"/>
      <c r="WV42" s="35"/>
      <c r="WW42" s="35"/>
      <c r="WX42" s="35"/>
      <c r="WY42" s="35"/>
      <c r="WZ42" s="35"/>
      <c r="XA42" s="35"/>
      <c r="XB42" s="35"/>
      <c r="XC42" s="35"/>
      <c r="XD42" s="35"/>
      <c r="XE42" s="35"/>
      <c r="XF42" s="35"/>
      <c r="XG42" s="35"/>
      <c r="XH42" s="35"/>
      <c r="XI42" s="35"/>
      <c r="XJ42" s="35"/>
      <c r="XK42" s="71"/>
      <c r="XL42" s="71"/>
      <c r="XM42" s="36"/>
      <c r="XN42" s="46"/>
      <c r="XO42" s="51">
        <f t="shared" si="10"/>
        <v>0</v>
      </c>
      <c r="XP42" s="179">
        <f t="shared" si="0"/>
        <v>0</v>
      </c>
      <c r="XQ42" s="51">
        <f t="shared" si="1"/>
        <v>192</v>
      </c>
      <c r="XR42" s="51">
        <f t="shared" si="2"/>
        <v>20</v>
      </c>
      <c r="XS42" s="51">
        <f t="shared" si="3"/>
        <v>260</v>
      </c>
      <c r="XT42" s="51">
        <f t="shared" si="4"/>
        <v>16</v>
      </c>
      <c r="XU42" s="51">
        <f t="shared" si="5"/>
        <v>0</v>
      </c>
      <c r="XV42" s="51">
        <f t="shared" si="6"/>
        <v>4</v>
      </c>
      <c r="XW42" s="51">
        <f t="shared" si="7"/>
        <v>0</v>
      </c>
      <c r="XX42" s="51">
        <f t="shared" si="8"/>
        <v>25</v>
      </c>
      <c r="XY42" s="51">
        <f t="shared" si="9"/>
        <v>2</v>
      </c>
    </row>
    <row r="43" spans="1:649" ht="14.25" customHeight="1">
      <c r="A43" s="33" t="s">
        <v>60</v>
      </c>
      <c r="B43" s="34" t="s">
        <v>60</v>
      </c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71"/>
      <c r="BI43" s="71"/>
      <c r="BJ43" s="71"/>
      <c r="BK43" s="71"/>
      <c r="BL43" s="36"/>
      <c r="BM43" s="46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71"/>
      <c r="EN43" s="71"/>
      <c r="EO43" s="71"/>
      <c r="EP43" s="71"/>
      <c r="EQ43" s="36"/>
      <c r="ER43" s="46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71"/>
      <c r="HN43" s="71"/>
      <c r="HO43" s="71"/>
      <c r="HP43" s="71"/>
      <c r="HQ43" s="71"/>
      <c r="HR43" s="36"/>
      <c r="HS43" s="46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35"/>
      <c r="IR43" s="35"/>
      <c r="IS43" s="35"/>
      <c r="IT43" s="35"/>
      <c r="IU43" s="35"/>
      <c r="IV43" s="35"/>
      <c r="IW43" s="35"/>
      <c r="IX43" s="35"/>
      <c r="IY43" s="35"/>
      <c r="IZ43" s="35"/>
      <c r="JA43" s="35"/>
      <c r="JB43" s="35"/>
      <c r="JC43" s="35"/>
      <c r="JD43" s="35"/>
      <c r="JE43" s="71"/>
      <c r="JF43" s="36"/>
      <c r="JG43" s="46"/>
      <c r="JH43" s="35"/>
      <c r="JI43" s="35"/>
      <c r="JJ43" s="35"/>
      <c r="JK43" s="35"/>
      <c r="JL43" s="35"/>
      <c r="JM43" s="35"/>
      <c r="JN43" s="35"/>
      <c r="JO43" s="35"/>
      <c r="JP43" s="35"/>
      <c r="JQ43" s="35"/>
      <c r="JR43" s="35"/>
      <c r="JS43" s="35"/>
      <c r="JT43" s="35"/>
      <c r="JU43" s="35"/>
      <c r="JV43" s="35"/>
      <c r="JW43" s="35"/>
      <c r="JX43" s="35"/>
      <c r="JY43" s="35"/>
      <c r="JZ43" s="35"/>
      <c r="KA43" s="35"/>
      <c r="KB43" s="35"/>
      <c r="KC43" s="35"/>
      <c r="KD43" s="35"/>
      <c r="KE43" s="35"/>
      <c r="KF43" s="35"/>
      <c r="KG43" s="35"/>
      <c r="KH43" s="35"/>
      <c r="KI43" s="35"/>
      <c r="KJ43" s="35"/>
      <c r="KK43" s="35"/>
      <c r="KL43" s="35"/>
      <c r="KM43" s="35"/>
      <c r="KN43" s="35"/>
      <c r="KO43" s="35"/>
      <c r="KP43" s="35"/>
      <c r="KQ43" s="35"/>
      <c r="KR43" s="35"/>
      <c r="KS43" s="35"/>
      <c r="KT43" s="35"/>
      <c r="KU43" s="35"/>
      <c r="KV43" s="35"/>
      <c r="KW43" s="35"/>
      <c r="KX43" s="35"/>
      <c r="KY43" s="35"/>
      <c r="KZ43" s="71"/>
      <c r="LA43" s="71"/>
      <c r="LB43" s="71"/>
      <c r="LC43" s="36"/>
      <c r="LD43" s="46"/>
      <c r="LE43" s="35"/>
      <c r="LF43" s="35"/>
      <c r="LG43" s="35"/>
      <c r="LH43" s="35"/>
      <c r="LI43" s="35"/>
      <c r="LJ43" s="35"/>
      <c r="LK43" s="35"/>
      <c r="LL43" s="35"/>
      <c r="LM43" s="35"/>
      <c r="LN43" s="35"/>
      <c r="LO43" s="35"/>
      <c r="LP43" s="35"/>
      <c r="LQ43" s="35"/>
      <c r="LR43" s="35"/>
      <c r="LS43" s="35"/>
      <c r="LT43" s="35"/>
      <c r="LU43" s="35"/>
      <c r="LV43" s="35"/>
      <c r="LW43" s="35"/>
      <c r="LX43" s="35"/>
      <c r="LY43" s="35"/>
      <c r="LZ43" s="35"/>
      <c r="MA43" s="35"/>
      <c r="MB43" s="35"/>
      <c r="MC43" s="35"/>
      <c r="MD43" s="35"/>
      <c r="ME43" s="35"/>
      <c r="MF43" s="35"/>
      <c r="MG43" s="35"/>
      <c r="MH43" s="35"/>
      <c r="MI43" s="35"/>
      <c r="MJ43" s="35"/>
      <c r="MK43" s="35"/>
      <c r="ML43" s="35"/>
      <c r="MM43" s="35"/>
      <c r="MN43" s="35"/>
      <c r="MO43" s="35"/>
      <c r="MP43" s="35"/>
      <c r="MQ43" s="35"/>
      <c r="MR43" s="35"/>
      <c r="MS43" s="35"/>
      <c r="MT43" s="35"/>
      <c r="MU43" s="35"/>
      <c r="MV43" s="71"/>
      <c r="MW43" s="71"/>
      <c r="MX43" s="36"/>
      <c r="MY43" s="46"/>
      <c r="MZ43" s="35"/>
      <c r="NA43" s="35"/>
      <c r="NB43" s="35"/>
      <c r="NC43" s="35"/>
      <c r="ND43" s="35"/>
      <c r="NE43" s="35"/>
      <c r="NF43" s="35"/>
      <c r="NG43" s="35"/>
      <c r="NH43" s="35"/>
      <c r="NI43" s="35"/>
      <c r="NJ43" s="35"/>
      <c r="NK43" s="35"/>
      <c r="NL43" s="35"/>
      <c r="NM43" s="35"/>
      <c r="NN43" s="35"/>
      <c r="NO43" s="35"/>
      <c r="NP43" s="35"/>
      <c r="NQ43" s="35"/>
      <c r="NR43" s="35"/>
      <c r="NS43" s="35"/>
      <c r="NT43" s="35"/>
      <c r="NU43" s="35"/>
      <c r="NV43" s="35"/>
      <c r="NW43" s="35"/>
      <c r="NX43" s="35"/>
      <c r="NY43" s="35"/>
      <c r="NZ43" s="35"/>
      <c r="OA43" s="35"/>
      <c r="OB43" s="35"/>
      <c r="OC43" s="35"/>
      <c r="OD43" s="35"/>
      <c r="OE43" s="35"/>
      <c r="OF43" s="35"/>
      <c r="OG43" s="35"/>
      <c r="OH43" s="35"/>
      <c r="OI43" s="35"/>
      <c r="OJ43" s="35"/>
      <c r="OK43" s="35"/>
      <c r="OL43" s="35"/>
      <c r="OM43" s="35"/>
      <c r="ON43" s="35"/>
      <c r="OO43" s="71"/>
      <c r="OP43" s="71"/>
      <c r="OQ43" s="36"/>
      <c r="OR43" s="46"/>
      <c r="OS43" s="35"/>
      <c r="OT43" s="35"/>
      <c r="OU43" s="35"/>
      <c r="OV43" s="35"/>
      <c r="OW43" s="35"/>
      <c r="OX43" s="35"/>
      <c r="OY43" s="35"/>
      <c r="OZ43" s="35"/>
      <c r="PA43" s="35"/>
      <c r="PB43" s="35"/>
      <c r="PC43" s="35"/>
      <c r="PD43" s="35"/>
      <c r="PE43" s="35"/>
      <c r="PF43" s="35"/>
      <c r="PG43" s="35"/>
      <c r="PH43" s="35"/>
      <c r="PI43" s="35"/>
      <c r="PJ43" s="35"/>
      <c r="PK43" s="35"/>
      <c r="PL43" s="35"/>
      <c r="PM43" s="35"/>
      <c r="PN43" s="35"/>
      <c r="PO43" s="35"/>
      <c r="PP43" s="35"/>
      <c r="PQ43" s="35"/>
      <c r="PR43" s="35"/>
      <c r="PS43" s="35"/>
      <c r="PT43" s="35"/>
      <c r="PU43" s="35"/>
      <c r="PV43" s="35"/>
      <c r="PW43" s="35"/>
      <c r="PX43" s="35"/>
      <c r="PY43" s="35"/>
      <c r="PZ43" s="35"/>
      <c r="QA43" s="35"/>
      <c r="QB43" s="35"/>
      <c r="QC43" s="35"/>
      <c r="QD43" s="35"/>
      <c r="QE43" s="35"/>
      <c r="QF43" s="35"/>
      <c r="QG43" s="35"/>
      <c r="QH43" s="71"/>
      <c r="QI43" s="71"/>
      <c r="QJ43" s="36"/>
      <c r="QK43" s="46"/>
      <c r="QL43" s="35"/>
      <c r="QM43" s="35"/>
      <c r="QN43" s="35"/>
      <c r="QO43" s="35"/>
      <c r="QP43" s="35"/>
      <c r="QQ43" s="35"/>
      <c r="QR43" s="35"/>
      <c r="QS43" s="35"/>
      <c r="QT43" s="35"/>
      <c r="QU43" s="35"/>
      <c r="QV43" s="35"/>
      <c r="QW43" s="35"/>
      <c r="QX43" s="35"/>
      <c r="QY43" s="35"/>
      <c r="QZ43" s="35"/>
      <c r="RA43" s="35"/>
      <c r="RB43" s="35"/>
      <c r="RC43" s="35"/>
      <c r="RD43" s="35"/>
      <c r="RE43" s="35"/>
      <c r="RF43" s="35"/>
      <c r="RG43" s="35"/>
      <c r="RH43" s="35"/>
      <c r="RI43" s="35"/>
      <c r="RJ43" s="35"/>
      <c r="RK43" s="35"/>
      <c r="RL43" s="35"/>
      <c r="RM43" s="35"/>
      <c r="RN43" s="35"/>
      <c r="RO43" s="35"/>
      <c r="RP43" s="35"/>
      <c r="RQ43" s="35"/>
      <c r="RR43" s="35"/>
      <c r="RS43" s="35"/>
      <c r="RT43" s="35"/>
      <c r="RU43" s="35"/>
      <c r="RV43" s="35"/>
      <c r="RW43" s="35"/>
      <c r="RX43" s="35"/>
      <c r="RY43" s="35"/>
      <c r="RZ43" s="35"/>
      <c r="SA43" s="71"/>
      <c r="SB43" s="71"/>
      <c r="SC43" s="36"/>
      <c r="SD43" s="46"/>
      <c r="SE43" s="35"/>
      <c r="SF43" s="35"/>
      <c r="SG43" s="35"/>
      <c r="SH43" s="35"/>
      <c r="SI43" s="35"/>
      <c r="SJ43" s="35"/>
      <c r="SK43" s="35"/>
      <c r="SL43" s="35"/>
      <c r="SM43" s="35"/>
      <c r="SN43" s="35"/>
      <c r="SO43" s="35"/>
      <c r="SP43" s="35"/>
      <c r="SQ43" s="35"/>
      <c r="SR43" s="35"/>
      <c r="SS43" s="35"/>
      <c r="ST43" s="35"/>
      <c r="SU43" s="35"/>
      <c r="SV43" s="35"/>
      <c r="SW43" s="35"/>
      <c r="SX43" s="35"/>
      <c r="SY43" s="35"/>
      <c r="SZ43" s="35"/>
      <c r="TA43" s="35"/>
      <c r="TB43" s="35"/>
      <c r="TC43" s="35"/>
      <c r="TD43" s="35"/>
      <c r="TE43" s="35"/>
      <c r="TF43" s="35"/>
      <c r="TG43" s="35"/>
      <c r="TH43" s="35"/>
      <c r="TI43" s="35"/>
      <c r="TJ43" s="35"/>
      <c r="TK43" s="35"/>
      <c r="TL43" s="35"/>
      <c r="TM43" s="35"/>
      <c r="TN43" s="35"/>
      <c r="TO43" s="35"/>
      <c r="TP43" s="35"/>
      <c r="TQ43" s="35"/>
      <c r="TR43" s="35"/>
      <c r="TS43" s="35"/>
      <c r="TT43" s="35"/>
      <c r="TU43" s="35"/>
      <c r="TV43" s="35"/>
      <c r="TW43" s="35"/>
      <c r="TX43" s="71"/>
      <c r="TY43" s="71"/>
      <c r="TZ43" s="36"/>
      <c r="UA43" s="46"/>
      <c r="UB43" s="35"/>
      <c r="UC43" s="35"/>
      <c r="UD43" s="35"/>
      <c r="UE43" s="35"/>
      <c r="UF43" s="35"/>
      <c r="UG43" s="35"/>
      <c r="UH43" s="35"/>
      <c r="UI43" s="35"/>
      <c r="UJ43" s="35"/>
      <c r="UK43" s="35"/>
      <c r="UL43" s="35"/>
      <c r="UM43" s="35"/>
      <c r="UN43" s="35"/>
      <c r="UO43" s="35"/>
      <c r="UP43" s="35"/>
      <c r="UQ43" s="35"/>
      <c r="UR43" s="35"/>
      <c r="US43" s="35"/>
      <c r="UT43" s="35"/>
      <c r="UU43" s="35"/>
      <c r="UV43" s="35"/>
      <c r="UW43" s="35"/>
      <c r="UX43" s="35"/>
      <c r="UY43" s="35"/>
      <c r="UZ43" s="35"/>
      <c r="VA43" s="35"/>
      <c r="VB43" s="35"/>
      <c r="VC43" s="35"/>
      <c r="VD43" s="35"/>
      <c r="VE43" s="35"/>
      <c r="VF43" s="35"/>
      <c r="VG43" s="35"/>
      <c r="VH43" s="35"/>
      <c r="VI43" s="35"/>
      <c r="VJ43" s="35"/>
      <c r="VK43" s="35"/>
      <c r="VL43" s="35"/>
      <c r="VM43" s="35"/>
      <c r="VN43" s="35"/>
      <c r="VO43" s="35"/>
      <c r="VP43" s="35"/>
      <c r="VQ43" s="71"/>
      <c r="VR43" s="71"/>
      <c r="VS43" s="71"/>
      <c r="VT43" s="36"/>
      <c r="VU43" s="46"/>
      <c r="VV43" s="35"/>
      <c r="VW43" s="35"/>
      <c r="VX43" s="35"/>
      <c r="VY43" s="35"/>
      <c r="VZ43" s="35"/>
      <c r="WA43" s="35"/>
      <c r="WB43" s="35"/>
      <c r="WC43" s="35"/>
      <c r="WD43" s="35"/>
      <c r="WE43" s="35"/>
      <c r="WF43" s="35"/>
      <c r="WG43" s="35"/>
      <c r="WH43" s="35"/>
      <c r="WI43" s="35"/>
      <c r="WJ43" s="35"/>
      <c r="WK43" s="35"/>
      <c r="WL43" s="35"/>
      <c r="WM43" s="35"/>
      <c r="WN43" s="35"/>
      <c r="WO43" s="35"/>
      <c r="WP43" s="35"/>
      <c r="WQ43" s="35"/>
      <c r="WR43" s="35"/>
      <c r="WS43" s="35"/>
      <c r="WT43" s="35"/>
      <c r="WU43" s="35"/>
      <c r="WV43" s="35"/>
      <c r="WW43" s="35"/>
      <c r="WX43" s="35"/>
      <c r="WY43" s="35"/>
      <c r="WZ43" s="35"/>
      <c r="XA43" s="35"/>
      <c r="XB43" s="35"/>
      <c r="XC43" s="35"/>
      <c r="XD43" s="35"/>
      <c r="XE43" s="35"/>
      <c r="XF43" s="35"/>
      <c r="XG43" s="35"/>
      <c r="XH43" s="35"/>
      <c r="XI43" s="35"/>
      <c r="XJ43" s="35"/>
      <c r="XK43" s="71"/>
      <c r="XL43" s="71"/>
      <c r="XM43" s="36"/>
      <c r="XN43" s="46"/>
      <c r="XO43" s="51">
        <f t="shared" si="10"/>
        <v>0</v>
      </c>
      <c r="XP43" s="179">
        <f t="shared" si="0"/>
        <v>0</v>
      </c>
      <c r="XQ43" s="51">
        <f t="shared" si="1"/>
        <v>0</v>
      </c>
      <c r="XR43" s="51">
        <f t="shared" si="2"/>
        <v>0</v>
      </c>
      <c r="XS43" s="51">
        <f t="shared" si="3"/>
        <v>0</v>
      </c>
      <c r="XT43" s="51">
        <f t="shared" si="4"/>
        <v>0</v>
      </c>
      <c r="XU43" s="51">
        <f t="shared" si="5"/>
        <v>0</v>
      </c>
      <c r="XV43" s="51">
        <f t="shared" si="6"/>
        <v>0</v>
      </c>
      <c r="XW43" s="51">
        <f t="shared" si="7"/>
        <v>0</v>
      </c>
      <c r="XX43" s="51">
        <f t="shared" si="8"/>
        <v>0</v>
      </c>
      <c r="XY43" s="51">
        <f t="shared" si="9"/>
        <v>0</v>
      </c>
    </row>
    <row r="44" spans="1:649" ht="14.25" customHeight="1">
      <c r="A44" s="37" t="s">
        <v>61</v>
      </c>
      <c r="B44" s="76"/>
      <c r="C44" s="39">
        <f t="shared" ref="C44:BL44" si="11">SUM(C27:C43,C9:C26)</f>
        <v>0</v>
      </c>
      <c r="D44" s="39">
        <f t="shared" si="11"/>
        <v>0</v>
      </c>
      <c r="E44" s="39">
        <f t="shared" si="11"/>
        <v>0</v>
      </c>
      <c r="F44" s="39">
        <f t="shared" si="11"/>
        <v>0</v>
      </c>
      <c r="G44" s="39">
        <f t="shared" si="11"/>
        <v>0</v>
      </c>
      <c r="H44" s="39">
        <f t="shared" si="11"/>
        <v>0</v>
      </c>
      <c r="I44" s="39">
        <f t="shared" si="11"/>
        <v>0</v>
      </c>
      <c r="J44" s="39">
        <f t="shared" si="11"/>
        <v>0</v>
      </c>
      <c r="K44" s="39">
        <f t="shared" si="11"/>
        <v>210</v>
      </c>
      <c r="L44" s="39">
        <f t="shared" si="11"/>
        <v>33</v>
      </c>
      <c r="M44" s="39">
        <f t="shared" si="11"/>
        <v>70</v>
      </c>
      <c r="N44" s="39">
        <f t="shared" si="11"/>
        <v>0</v>
      </c>
      <c r="O44" s="39">
        <f t="shared" si="11"/>
        <v>0</v>
      </c>
      <c r="P44" s="39">
        <f t="shared" si="11"/>
        <v>0</v>
      </c>
      <c r="Q44" s="39">
        <f t="shared" si="11"/>
        <v>0</v>
      </c>
      <c r="R44" s="39">
        <f t="shared" si="11"/>
        <v>0</v>
      </c>
      <c r="S44" s="39">
        <f t="shared" si="11"/>
        <v>0</v>
      </c>
      <c r="T44" s="39">
        <f t="shared" si="11"/>
        <v>0</v>
      </c>
      <c r="U44" s="39">
        <f t="shared" si="11"/>
        <v>0</v>
      </c>
      <c r="V44" s="39">
        <f t="shared" si="11"/>
        <v>0</v>
      </c>
      <c r="W44" s="39">
        <f t="shared" si="11"/>
        <v>230</v>
      </c>
      <c r="X44" s="39">
        <f t="shared" si="11"/>
        <v>24</v>
      </c>
      <c r="Y44" s="39">
        <f t="shared" si="11"/>
        <v>24</v>
      </c>
      <c r="Z44" s="39">
        <f t="shared" si="11"/>
        <v>0</v>
      </c>
      <c r="AA44" s="39">
        <f t="shared" si="11"/>
        <v>0</v>
      </c>
      <c r="AB44" s="39">
        <f t="shared" si="11"/>
        <v>0</v>
      </c>
      <c r="AC44" s="39">
        <f t="shared" si="11"/>
        <v>46</v>
      </c>
      <c r="AD44" s="39">
        <f t="shared" si="11"/>
        <v>23</v>
      </c>
      <c r="AE44" s="39">
        <f t="shared" si="11"/>
        <v>4</v>
      </c>
      <c r="AF44" s="39">
        <f t="shared" si="11"/>
        <v>0</v>
      </c>
      <c r="AG44" s="39">
        <f t="shared" si="11"/>
        <v>0</v>
      </c>
      <c r="AH44" s="39">
        <f t="shared" si="11"/>
        <v>0</v>
      </c>
      <c r="AI44" s="39">
        <f t="shared" si="11"/>
        <v>0</v>
      </c>
      <c r="AJ44" s="39">
        <f t="shared" si="11"/>
        <v>0</v>
      </c>
      <c r="AK44" s="39">
        <f t="shared" si="11"/>
        <v>0</v>
      </c>
      <c r="AL44" s="39">
        <f t="shared" si="11"/>
        <v>0</v>
      </c>
      <c r="AM44" s="39">
        <f t="shared" si="11"/>
        <v>0</v>
      </c>
      <c r="AN44" s="39">
        <f t="shared" si="11"/>
        <v>0</v>
      </c>
      <c r="AO44" s="39">
        <f t="shared" si="11"/>
        <v>0</v>
      </c>
      <c r="AP44" s="39">
        <f t="shared" si="11"/>
        <v>0</v>
      </c>
      <c r="AQ44" s="39">
        <f t="shared" si="11"/>
        <v>0</v>
      </c>
      <c r="AR44" s="39">
        <f t="shared" si="11"/>
        <v>0</v>
      </c>
      <c r="AS44" s="39">
        <f t="shared" si="11"/>
        <v>0</v>
      </c>
      <c r="AT44" s="39">
        <f t="shared" si="11"/>
        <v>0</v>
      </c>
      <c r="AU44" s="39">
        <f t="shared" si="11"/>
        <v>34</v>
      </c>
      <c r="AV44" s="39">
        <f t="shared" si="11"/>
        <v>21</v>
      </c>
      <c r="AW44" s="39">
        <f t="shared" si="11"/>
        <v>10</v>
      </c>
      <c r="AX44" s="39">
        <f t="shared" si="11"/>
        <v>0</v>
      </c>
      <c r="AY44" s="39">
        <f t="shared" si="11"/>
        <v>0</v>
      </c>
      <c r="AZ44" s="39">
        <f t="shared" si="11"/>
        <v>0</v>
      </c>
      <c r="BA44" s="39">
        <f t="shared" si="11"/>
        <v>0</v>
      </c>
      <c r="BB44" s="39">
        <f t="shared" si="11"/>
        <v>0</v>
      </c>
      <c r="BC44" s="39">
        <f t="shared" si="11"/>
        <v>0</v>
      </c>
      <c r="BD44" s="39">
        <f t="shared" si="11"/>
        <v>0</v>
      </c>
      <c r="BE44" s="39">
        <f t="shared" si="11"/>
        <v>0</v>
      </c>
      <c r="BF44" s="39">
        <f t="shared" si="11"/>
        <v>0</v>
      </c>
      <c r="BG44" s="39">
        <f t="shared" si="11"/>
        <v>44</v>
      </c>
      <c r="BH44" s="39">
        <f t="shared" si="11"/>
        <v>0</v>
      </c>
      <c r="BI44" s="39">
        <f t="shared" si="11"/>
        <v>0</v>
      </c>
      <c r="BJ44" s="39">
        <f t="shared" si="11"/>
        <v>0</v>
      </c>
      <c r="BK44" s="39">
        <f t="shared" si="11"/>
        <v>0</v>
      </c>
      <c r="BL44" s="39">
        <f t="shared" si="11"/>
        <v>65</v>
      </c>
      <c r="BM44" s="46"/>
      <c r="BN44" s="39">
        <f t="shared" ref="BN44:CE44" si="12">SUM(BN27:BN43,BN9:BN26)</f>
        <v>0</v>
      </c>
      <c r="BO44" s="39">
        <f t="shared" si="12"/>
        <v>0</v>
      </c>
      <c r="BP44" s="39">
        <f t="shared" si="12"/>
        <v>0</v>
      </c>
      <c r="BQ44" s="39">
        <f t="shared" si="12"/>
        <v>0</v>
      </c>
      <c r="BR44" s="39">
        <f t="shared" si="12"/>
        <v>0</v>
      </c>
      <c r="BS44" s="39">
        <f t="shared" si="12"/>
        <v>0</v>
      </c>
      <c r="BT44" s="39">
        <f t="shared" si="12"/>
        <v>0</v>
      </c>
      <c r="BU44" s="39">
        <f t="shared" si="12"/>
        <v>0</v>
      </c>
      <c r="BV44" s="39">
        <f t="shared" si="12"/>
        <v>0</v>
      </c>
      <c r="BW44" s="39">
        <f t="shared" si="12"/>
        <v>0</v>
      </c>
      <c r="BX44" s="39">
        <f t="shared" si="12"/>
        <v>0</v>
      </c>
      <c r="BY44" s="39">
        <f t="shared" si="12"/>
        <v>0</v>
      </c>
      <c r="BZ44" s="39">
        <f t="shared" si="12"/>
        <v>0</v>
      </c>
      <c r="CA44" s="39">
        <f t="shared" si="12"/>
        <v>0</v>
      </c>
      <c r="CB44" s="39">
        <f t="shared" si="12"/>
        <v>0</v>
      </c>
      <c r="CC44" s="39">
        <f t="shared" si="12"/>
        <v>0</v>
      </c>
      <c r="CD44" s="39">
        <f t="shared" si="12"/>
        <v>0</v>
      </c>
      <c r="CE44" s="39">
        <f t="shared" si="12"/>
        <v>57</v>
      </c>
      <c r="CF44" s="39">
        <f>SUM(CF9:CF43)</f>
        <v>100</v>
      </c>
      <c r="CG44" s="39">
        <f t="shared" ref="CG44:DR44" si="13">SUM(CG27:CG43,CG9:CG26)</f>
        <v>9</v>
      </c>
      <c r="CH44" s="39">
        <f t="shared" si="13"/>
        <v>15</v>
      </c>
      <c r="CI44" s="39">
        <f t="shared" si="13"/>
        <v>60</v>
      </c>
      <c r="CJ44" s="39">
        <f t="shared" si="13"/>
        <v>241</v>
      </c>
      <c r="CK44" s="39">
        <f t="shared" si="13"/>
        <v>0</v>
      </c>
      <c r="CL44" s="39">
        <f t="shared" si="13"/>
        <v>0</v>
      </c>
      <c r="CM44" s="39">
        <f t="shared" si="13"/>
        <v>0</v>
      </c>
      <c r="CN44" s="39">
        <f t="shared" si="13"/>
        <v>0</v>
      </c>
      <c r="CO44" s="39">
        <f t="shared" si="13"/>
        <v>0</v>
      </c>
      <c r="CP44" s="39">
        <f t="shared" si="13"/>
        <v>145</v>
      </c>
      <c r="CQ44" s="39">
        <f t="shared" si="13"/>
        <v>500</v>
      </c>
      <c r="CR44" s="39">
        <f t="shared" si="13"/>
        <v>80</v>
      </c>
      <c r="CS44" s="39">
        <f t="shared" si="13"/>
        <v>0</v>
      </c>
      <c r="CT44" s="39">
        <f t="shared" si="13"/>
        <v>0</v>
      </c>
      <c r="CU44" s="39">
        <f t="shared" si="13"/>
        <v>0</v>
      </c>
      <c r="CV44" s="39">
        <f t="shared" si="13"/>
        <v>0</v>
      </c>
      <c r="CW44" s="39">
        <f t="shared" si="13"/>
        <v>0</v>
      </c>
      <c r="CX44" s="39">
        <f t="shared" si="13"/>
        <v>0</v>
      </c>
      <c r="CY44" s="39">
        <f t="shared" si="13"/>
        <v>127</v>
      </c>
      <c r="CZ44" s="39">
        <f t="shared" si="13"/>
        <v>90</v>
      </c>
      <c r="DA44" s="39">
        <f t="shared" si="13"/>
        <v>27</v>
      </c>
      <c r="DB44" s="39">
        <f t="shared" si="13"/>
        <v>8</v>
      </c>
      <c r="DC44" s="39">
        <f t="shared" si="13"/>
        <v>0</v>
      </c>
      <c r="DD44" s="39">
        <f t="shared" si="13"/>
        <v>0</v>
      </c>
      <c r="DE44" s="39">
        <f t="shared" si="13"/>
        <v>0</v>
      </c>
      <c r="DF44" s="39">
        <f t="shared" si="13"/>
        <v>0</v>
      </c>
      <c r="DG44" s="39">
        <f t="shared" si="13"/>
        <v>37</v>
      </c>
      <c r="DH44" s="39">
        <f t="shared" si="13"/>
        <v>0</v>
      </c>
      <c r="DI44" s="39">
        <f t="shared" si="13"/>
        <v>0</v>
      </c>
      <c r="DJ44" s="39">
        <f t="shared" si="13"/>
        <v>0</v>
      </c>
      <c r="DK44" s="39">
        <f t="shared" si="13"/>
        <v>0</v>
      </c>
      <c r="DL44" s="39">
        <f t="shared" si="13"/>
        <v>0</v>
      </c>
      <c r="DM44" s="39">
        <f t="shared" si="13"/>
        <v>0</v>
      </c>
      <c r="DN44" s="39">
        <f t="shared" si="13"/>
        <v>0</v>
      </c>
      <c r="DO44" s="39">
        <f t="shared" si="13"/>
        <v>0</v>
      </c>
      <c r="DP44" s="39">
        <f t="shared" si="13"/>
        <v>0</v>
      </c>
      <c r="DQ44" s="39">
        <f t="shared" si="13"/>
        <v>0</v>
      </c>
      <c r="DR44" s="39">
        <f t="shared" si="13"/>
        <v>0</v>
      </c>
      <c r="DS44" s="39"/>
      <c r="DT44" s="39">
        <f t="shared" ref="DT44:EQ44" si="14">SUM(DT27:DT43,DT9:DT26)</f>
        <v>28</v>
      </c>
      <c r="DU44" s="39">
        <f t="shared" si="14"/>
        <v>0</v>
      </c>
      <c r="DV44" s="39">
        <f t="shared" si="14"/>
        <v>0</v>
      </c>
      <c r="DW44" s="39">
        <f t="shared" si="14"/>
        <v>0</v>
      </c>
      <c r="DX44" s="39">
        <f t="shared" si="14"/>
        <v>0</v>
      </c>
      <c r="DY44" s="39">
        <f t="shared" si="14"/>
        <v>0</v>
      </c>
      <c r="DZ44" s="39">
        <f t="shared" si="14"/>
        <v>8</v>
      </c>
      <c r="EA44" s="39">
        <f t="shared" si="14"/>
        <v>31</v>
      </c>
      <c r="EB44" s="39">
        <f t="shared" si="14"/>
        <v>0</v>
      </c>
      <c r="EC44" s="39">
        <f t="shared" si="14"/>
        <v>0</v>
      </c>
      <c r="ED44" s="39">
        <f t="shared" si="14"/>
        <v>0</v>
      </c>
      <c r="EE44" s="39">
        <f t="shared" si="14"/>
        <v>0</v>
      </c>
      <c r="EF44" s="39">
        <f t="shared" si="14"/>
        <v>0</v>
      </c>
      <c r="EG44" s="39">
        <f t="shared" si="14"/>
        <v>0</v>
      </c>
      <c r="EH44" s="39">
        <f t="shared" si="14"/>
        <v>0</v>
      </c>
      <c r="EI44" s="39">
        <f t="shared" si="14"/>
        <v>0</v>
      </c>
      <c r="EJ44" s="39">
        <f t="shared" si="14"/>
        <v>0</v>
      </c>
      <c r="EK44" s="39">
        <f t="shared" si="14"/>
        <v>0</v>
      </c>
      <c r="EL44" s="39">
        <f t="shared" si="14"/>
        <v>17</v>
      </c>
      <c r="EM44" s="39">
        <f t="shared" si="14"/>
        <v>0</v>
      </c>
      <c r="EN44" s="39">
        <f t="shared" si="14"/>
        <v>0</v>
      </c>
      <c r="EO44" s="39">
        <f t="shared" si="14"/>
        <v>0</v>
      </c>
      <c r="EP44" s="39">
        <f t="shared" si="14"/>
        <v>0</v>
      </c>
      <c r="EQ44" s="39">
        <f t="shared" si="14"/>
        <v>0</v>
      </c>
      <c r="ER44" s="46"/>
      <c r="ES44" s="39">
        <f>SUM(ES27:ES43,ES9:ES26)</f>
        <v>0</v>
      </c>
      <c r="ET44" s="39"/>
      <c r="EU44" s="39"/>
      <c r="EV44" s="39"/>
      <c r="EW44" s="39"/>
      <c r="EX44" s="39"/>
      <c r="EY44" s="39"/>
      <c r="EZ44" s="39">
        <f t="shared" ref="EZ44:FA44" si="15">SUM(EZ27:EZ43,EZ9:EZ26)</f>
        <v>0</v>
      </c>
      <c r="FA44" s="39">
        <f t="shared" si="15"/>
        <v>0</v>
      </c>
      <c r="FB44" s="39"/>
      <c r="FC44" s="39"/>
      <c r="FD44" s="39"/>
      <c r="FE44" s="39"/>
      <c r="FF44" s="39">
        <f t="shared" ref="FF44:HF44" si="16">SUM(FF27:FF43,FF9:FF26)</f>
        <v>0</v>
      </c>
      <c r="FG44" s="39">
        <f t="shared" si="16"/>
        <v>22</v>
      </c>
      <c r="FH44" s="39">
        <f t="shared" si="16"/>
        <v>80</v>
      </c>
      <c r="FI44" s="39">
        <f t="shared" si="16"/>
        <v>183</v>
      </c>
      <c r="FJ44" s="39">
        <f t="shared" si="16"/>
        <v>214</v>
      </c>
      <c r="FK44" s="39">
        <f t="shared" si="16"/>
        <v>45</v>
      </c>
      <c r="FL44" s="39">
        <f t="shared" si="16"/>
        <v>87</v>
      </c>
      <c r="FM44" s="39">
        <f t="shared" si="16"/>
        <v>0</v>
      </c>
      <c r="FN44" s="39">
        <f t="shared" si="16"/>
        <v>0</v>
      </c>
      <c r="FO44" s="39">
        <f t="shared" si="16"/>
        <v>0</v>
      </c>
      <c r="FP44" s="39">
        <f t="shared" si="16"/>
        <v>25</v>
      </c>
      <c r="FQ44" s="39">
        <f t="shared" si="16"/>
        <v>20</v>
      </c>
      <c r="FR44" s="39">
        <f t="shared" si="16"/>
        <v>30</v>
      </c>
      <c r="FS44" s="39">
        <f t="shared" si="16"/>
        <v>125</v>
      </c>
      <c r="FT44" s="39">
        <f t="shared" si="16"/>
        <v>0</v>
      </c>
      <c r="FU44" s="39">
        <f t="shared" si="16"/>
        <v>0</v>
      </c>
      <c r="FV44" s="39">
        <f t="shared" si="16"/>
        <v>109</v>
      </c>
      <c r="FW44" s="39">
        <f t="shared" si="16"/>
        <v>125</v>
      </c>
      <c r="FX44" s="39">
        <f t="shared" si="16"/>
        <v>138</v>
      </c>
      <c r="FY44" s="39">
        <f t="shared" si="16"/>
        <v>84</v>
      </c>
      <c r="FZ44" s="39">
        <f t="shared" si="16"/>
        <v>133</v>
      </c>
      <c r="GA44" s="39">
        <f t="shared" si="16"/>
        <v>149</v>
      </c>
      <c r="GB44" s="39">
        <f t="shared" si="16"/>
        <v>0</v>
      </c>
      <c r="GC44" s="39">
        <f t="shared" si="16"/>
        <v>0</v>
      </c>
      <c r="GD44" s="39">
        <f t="shared" si="16"/>
        <v>0</v>
      </c>
      <c r="GE44" s="39">
        <f t="shared" si="16"/>
        <v>17</v>
      </c>
      <c r="GF44" s="39">
        <f t="shared" si="16"/>
        <v>0</v>
      </c>
      <c r="GG44" s="39">
        <f t="shared" si="16"/>
        <v>0</v>
      </c>
      <c r="GH44" s="39">
        <f t="shared" si="16"/>
        <v>0</v>
      </c>
      <c r="GI44" s="39">
        <f t="shared" si="16"/>
        <v>0</v>
      </c>
      <c r="GJ44" s="39">
        <f t="shared" si="16"/>
        <v>0</v>
      </c>
      <c r="GK44" s="39">
        <f t="shared" si="16"/>
        <v>0</v>
      </c>
      <c r="GL44" s="39">
        <f t="shared" si="16"/>
        <v>0</v>
      </c>
      <c r="GM44" s="39">
        <f t="shared" si="16"/>
        <v>0</v>
      </c>
      <c r="GN44" s="39">
        <f t="shared" si="16"/>
        <v>0</v>
      </c>
      <c r="GO44" s="39">
        <f t="shared" si="16"/>
        <v>0</v>
      </c>
      <c r="GP44" s="39">
        <f t="shared" si="16"/>
        <v>0</v>
      </c>
      <c r="GQ44" s="39">
        <f t="shared" si="16"/>
        <v>0</v>
      </c>
      <c r="GR44" s="39">
        <f t="shared" si="16"/>
        <v>0</v>
      </c>
      <c r="GS44" s="39">
        <f t="shared" si="16"/>
        <v>35</v>
      </c>
      <c r="GT44" s="39">
        <f t="shared" si="16"/>
        <v>23</v>
      </c>
      <c r="GU44" s="39">
        <f t="shared" si="16"/>
        <v>0</v>
      </c>
      <c r="GV44" s="39">
        <f t="shared" si="16"/>
        <v>0</v>
      </c>
      <c r="GW44" s="39">
        <f t="shared" si="16"/>
        <v>0</v>
      </c>
      <c r="GX44" s="39">
        <f t="shared" si="16"/>
        <v>0</v>
      </c>
      <c r="GY44" s="39">
        <f t="shared" si="16"/>
        <v>0</v>
      </c>
      <c r="GZ44" s="39">
        <f t="shared" si="16"/>
        <v>2</v>
      </c>
      <c r="HA44" s="39">
        <f t="shared" si="16"/>
        <v>8</v>
      </c>
      <c r="HB44" s="39">
        <f t="shared" si="16"/>
        <v>8</v>
      </c>
      <c r="HC44" s="39">
        <f t="shared" si="16"/>
        <v>58</v>
      </c>
      <c r="HD44" s="39">
        <f t="shared" si="16"/>
        <v>0</v>
      </c>
      <c r="HE44" s="39">
        <f t="shared" si="16"/>
        <v>0</v>
      </c>
      <c r="HF44" s="39">
        <f t="shared" si="16"/>
        <v>0</v>
      </c>
      <c r="HG44" s="39"/>
      <c r="HH44" s="39"/>
      <c r="HI44" s="39"/>
      <c r="HJ44" s="39"/>
      <c r="HK44" s="39">
        <f t="shared" ref="HK44:HR44" si="17">SUM(HK27:HK43,HK9:HK26)</f>
        <v>0</v>
      </c>
      <c r="HL44" s="39">
        <f t="shared" si="17"/>
        <v>11</v>
      </c>
      <c r="HM44" s="39">
        <f t="shared" si="17"/>
        <v>34</v>
      </c>
      <c r="HN44" s="39">
        <f t="shared" si="17"/>
        <v>0</v>
      </c>
      <c r="HO44" s="39">
        <f t="shared" si="17"/>
        <v>0</v>
      </c>
      <c r="HP44" s="39">
        <f t="shared" si="17"/>
        <v>0</v>
      </c>
      <c r="HQ44" s="39">
        <f t="shared" si="17"/>
        <v>0</v>
      </c>
      <c r="HR44" s="39">
        <f t="shared" si="17"/>
        <v>0</v>
      </c>
      <c r="HS44" s="46"/>
      <c r="HT44" s="39">
        <f t="shared" ref="HT44:JF44" si="18">SUM(HT27:HT43,HT9:HT26)</f>
        <v>0</v>
      </c>
      <c r="HU44" s="39">
        <f t="shared" si="18"/>
        <v>0</v>
      </c>
      <c r="HV44" s="39">
        <f t="shared" si="18"/>
        <v>0</v>
      </c>
      <c r="HW44" s="39">
        <f t="shared" si="18"/>
        <v>0</v>
      </c>
      <c r="HX44" s="39">
        <f t="shared" si="18"/>
        <v>0</v>
      </c>
      <c r="HY44" s="39">
        <f t="shared" si="18"/>
        <v>0</v>
      </c>
      <c r="HZ44" s="39">
        <f t="shared" si="18"/>
        <v>154</v>
      </c>
      <c r="IA44" s="39">
        <f t="shared" si="18"/>
        <v>132</v>
      </c>
      <c r="IB44" s="39">
        <f t="shared" si="18"/>
        <v>72</v>
      </c>
      <c r="IC44" s="39">
        <f t="shared" si="18"/>
        <v>46</v>
      </c>
      <c r="ID44" s="39">
        <f t="shared" si="18"/>
        <v>40</v>
      </c>
      <c r="IE44" s="39">
        <f t="shared" si="18"/>
        <v>30</v>
      </c>
      <c r="IF44" s="39">
        <f t="shared" si="18"/>
        <v>3</v>
      </c>
      <c r="IG44" s="39">
        <f t="shared" si="18"/>
        <v>40</v>
      </c>
      <c r="IH44" s="39">
        <f t="shared" si="18"/>
        <v>208</v>
      </c>
      <c r="II44" s="39">
        <f t="shared" si="18"/>
        <v>2</v>
      </c>
      <c r="IJ44" s="39">
        <f t="shared" si="18"/>
        <v>168</v>
      </c>
      <c r="IK44" s="39">
        <f t="shared" si="18"/>
        <v>16</v>
      </c>
      <c r="IL44" s="39">
        <f t="shared" si="18"/>
        <v>45</v>
      </c>
      <c r="IM44" s="39">
        <f t="shared" si="18"/>
        <v>20</v>
      </c>
      <c r="IN44" s="39">
        <f t="shared" si="18"/>
        <v>36</v>
      </c>
      <c r="IO44" s="39">
        <f t="shared" si="18"/>
        <v>46</v>
      </c>
      <c r="IP44" s="39">
        <f t="shared" si="18"/>
        <v>0</v>
      </c>
      <c r="IQ44" s="39">
        <f t="shared" si="18"/>
        <v>0</v>
      </c>
      <c r="IR44" s="39">
        <f t="shared" si="18"/>
        <v>0</v>
      </c>
      <c r="IS44" s="39">
        <f t="shared" si="18"/>
        <v>20</v>
      </c>
      <c r="IT44" s="39">
        <f t="shared" si="18"/>
        <v>15</v>
      </c>
      <c r="IU44" s="39">
        <f t="shared" si="18"/>
        <v>20</v>
      </c>
      <c r="IV44" s="39">
        <f t="shared" si="18"/>
        <v>15</v>
      </c>
      <c r="IW44" s="39">
        <f t="shared" si="18"/>
        <v>8</v>
      </c>
      <c r="IX44" s="39">
        <f t="shared" si="18"/>
        <v>9</v>
      </c>
      <c r="IY44" s="39">
        <f t="shared" si="18"/>
        <v>4</v>
      </c>
      <c r="IZ44" s="39">
        <f t="shared" si="18"/>
        <v>24</v>
      </c>
      <c r="JA44" s="39">
        <f t="shared" si="18"/>
        <v>0</v>
      </c>
      <c r="JB44" s="39">
        <f t="shared" si="18"/>
        <v>0</v>
      </c>
      <c r="JC44" s="39">
        <f t="shared" si="18"/>
        <v>0</v>
      </c>
      <c r="JD44" s="39">
        <f t="shared" si="18"/>
        <v>5</v>
      </c>
      <c r="JE44" s="39">
        <f t="shared" si="18"/>
        <v>0</v>
      </c>
      <c r="JF44" s="39">
        <f t="shared" si="18"/>
        <v>0</v>
      </c>
      <c r="JG44" s="46"/>
      <c r="JH44" s="39">
        <f t="shared" ref="JH44:LC44" si="19">SUM(JH27:JH43,JH9:JH26)</f>
        <v>0</v>
      </c>
      <c r="JI44" s="39">
        <f t="shared" si="19"/>
        <v>0</v>
      </c>
      <c r="JJ44" s="39">
        <f t="shared" si="19"/>
        <v>0</v>
      </c>
      <c r="JK44" s="39">
        <f t="shared" si="19"/>
        <v>0</v>
      </c>
      <c r="JL44" s="39">
        <f t="shared" si="19"/>
        <v>0</v>
      </c>
      <c r="JM44" s="39">
        <f t="shared" si="19"/>
        <v>0</v>
      </c>
      <c r="JN44" s="39">
        <f t="shared" si="19"/>
        <v>0</v>
      </c>
      <c r="JO44" s="39">
        <f t="shared" si="19"/>
        <v>0</v>
      </c>
      <c r="JP44" s="39">
        <f t="shared" si="19"/>
        <v>121</v>
      </c>
      <c r="JQ44" s="39">
        <f t="shared" si="19"/>
        <v>141</v>
      </c>
      <c r="JR44" s="39">
        <f t="shared" si="19"/>
        <v>43</v>
      </c>
      <c r="JS44" s="39">
        <f t="shared" si="19"/>
        <v>70</v>
      </c>
      <c r="JT44" s="39">
        <f t="shared" si="19"/>
        <v>126</v>
      </c>
      <c r="JU44" s="39">
        <f t="shared" si="19"/>
        <v>300</v>
      </c>
      <c r="JV44" s="39">
        <f t="shared" si="19"/>
        <v>147</v>
      </c>
      <c r="JW44" s="39">
        <f t="shared" si="19"/>
        <v>0</v>
      </c>
      <c r="JX44" s="39">
        <f t="shared" si="19"/>
        <v>0</v>
      </c>
      <c r="JY44" s="39">
        <f t="shared" si="19"/>
        <v>107</v>
      </c>
      <c r="JZ44" s="39">
        <f t="shared" si="19"/>
        <v>138</v>
      </c>
      <c r="KA44" s="39">
        <f t="shared" si="19"/>
        <v>84</v>
      </c>
      <c r="KB44" s="39">
        <f t="shared" si="19"/>
        <v>147</v>
      </c>
      <c r="KC44" s="39">
        <f t="shared" si="19"/>
        <v>97</v>
      </c>
      <c r="KD44" s="39">
        <f t="shared" si="19"/>
        <v>6</v>
      </c>
      <c r="KE44" s="39">
        <f t="shared" si="19"/>
        <v>7</v>
      </c>
      <c r="KF44" s="39">
        <f t="shared" si="19"/>
        <v>13</v>
      </c>
      <c r="KG44" s="39">
        <f t="shared" si="19"/>
        <v>0</v>
      </c>
      <c r="KH44" s="39">
        <f t="shared" si="19"/>
        <v>0</v>
      </c>
      <c r="KI44" s="39">
        <f t="shared" si="19"/>
        <v>0</v>
      </c>
      <c r="KJ44" s="39">
        <f t="shared" si="19"/>
        <v>0</v>
      </c>
      <c r="KK44" s="39">
        <f t="shared" si="19"/>
        <v>0</v>
      </c>
      <c r="KL44" s="39">
        <f t="shared" si="19"/>
        <v>0</v>
      </c>
      <c r="KM44" s="39">
        <f t="shared" si="19"/>
        <v>25</v>
      </c>
      <c r="KN44" s="39">
        <f t="shared" si="19"/>
        <v>18</v>
      </c>
      <c r="KO44" s="39">
        <f t="shared" si="19"/>
        <v>7</v>
      </c>
      <c r="KP44" s="39">
        <f t="shared" si="19"/>
        <v>3</v>
      </c>
      <c r="KQ44" s="39">
        <f t="shared" si="19"/>
        <v>24</v>
      </c>
      <c r="KR44" s="39">
        <f t="shared" si="19"/>
        <v>35</v>
      </c>
      <c r="KS44" s="39">
        <f t="shared" si="19"/>
        <v>0</v>
      </c>
      <c r="KT44" s="39">
        <f t="shared" si="19"/>
        <v>0</v>
      </c>
      <c r="KU44" s="39">
        <f t="shared" si="19"/>
        <v>25</v>
      </c>
      <c r="KV44" s="39">
        <f t="shared" si="19"/>
        <v>0</v>
      </c>
      <c r="KW44" s="39">
        <f t="shared" si="19"/>
        <v>0</v>
      </c>
      <c r="KX44" s="39">
        <f t="shared" si="19"/>
        <v>0</v>
      </c>
      <c r="KY44" s="39">
        <f t="shared" si="19"/>
        <v>6</v>
      </c>
      <c r="KZ44" s="39">
        <f t="shared" si="19"/>
        <v>14</v>
      </c>
      <c r="LA44" s="39">
        <f t="shared" si="19"/>
        <v>1</v>
      </c>
      <c r="LB44" s="39">
        <f t="shared" si="19"/>
        <v>8</v>
      </c>
      <c r="LC44" s="39">
        <f t="shared" si="19"/>
        <v>5</v>
      </c>
      <c r="LD44" s="46"/>
      <c r="LE44" s="39">
        <f t="shared" ref="LE44:MX44" si="20">SUM(LE27:LE43,LE9:LE26)</f>
        <v>0</v>
      </c>
      <c r="LF44" s="39">
        <f t="shared" si="20"/>
        <v>0</v>
      </c>
      <c r="LG44" s="39">
        <f t="shared" si="20"/>
        <v>0</v>
      </c>
      <c r="LH44" s="39">
        <f t="shared" si="20"/>
        <v>0</v>
      </c>
      <c r="LI44" s="39">
        <f t="shared" si="20"/>
        <v>0</v>
      </c>
      <c r="LJ44" s="39">
        <f t="shared" si="20"/>
        <v>0</v>
      </c>
      <c r="LK44" s="39">
        <f t="shared" si="20"/>
        <v>0</v>
      </c>
      <c r="LL44" s="39">
        <f t="shared" si="20"/>
        <v>0</v>
      </c>
      <c r="LM44" s="39">
        <f t="shared" si="20"/>
        <v>60</v>
      </c>
      <c r="LN44" s="39">
        <f t="shared" si="20"/>
        <v>36</v>
      </c>
      <c r="LO44" s="39">
        <f t="shared" si="20"/>
        <v>59</v>
      </c>
      <c r="LP44" s="39">
        <f t="shared" si="20"/>
        <v>17</v>
      </c>
      <c r="LQ44" s="39">
        <f t="shared" si="20"/>
        <v>12</v>
      </c>
      <c r="LR44" s="39">
        <f t="shared" si="20"/>
        <v>29</v>
      </c>
      <c r="LS44" s="39">
        <f t="shared" si="20"/>
        <v>237</v>
      </c>
      <c r="LT44" s="39">
        <f t="shared" si="20"/>
        <v>389</v>
      </c>
      <c r="LU44" s="39">
        <f t="shared" si="20"/>
        <v>0</v>
      </c>
      <c r="LV44" s="39">
        <f t="shared" si="20"/>
        <v>0</v>
      </c>
      <c r="LW44" s="39">
        <f t="shared" si="20"/>
        <v>98</v>
      </c>
      <c r="LX44" s="39">
        <f t="shared" si="20"/>
        <v>118</v>
      </c>
      <c r="LY44" s="39">
        <f t="shared" si="20"/>
        <v>26</v>
      </c>
      <c r="LZ44" s="39">
        <f t="shared" si="20"/>
        <v>0</v>
      </c>
      <c r="MA44" s="39">
        <f t="shared" si="20"/>
        <v>42</v>
      </c>
      <c r="MB44" s="39">
        <f t="shared" si="20"/>
        <v>0</v>
      </c>
      <c r="MC44" s="39">
        <f t="shared" si="20"/>
        <v>0</v>
      </c>
      <c r="MD44" s="39">
        <f t="shared" si="20"/>
        <v>0</v>
      </c>
      <c r="ME44" s="39">
        <f t="shared" si="20"/>
        <v>0</v>
      </c>
      <c r="MF44" s="39">
        <f t="shared" si="20"/>
        <v>0</v>
      </c>
      <c r="MG44" s="39">
        <f t="shared" si="20"/>
        <v>0</v>
      </c>
      <c r="MH44" s="39">
        <f t="shared" si="20"/>
        <v>0</v>
      </c>
      <c r="MI44" s="39">
        <f t="shared" si="20"/>
        <v>17</v>
      </c>
      <c r="MJ44" s="39">
        <f t="shared" si="20"/>
        <v>0</v>
      </c>
      <c r="MK44" s="39">
        <f t="shared" si="20"/>
        <v>0</v>
      </c>
      <c r="ML44" s="39">
        <f t="shared" si="20"/>
        <v>0</v>
      </c>
      <c r="MM44" s="39">
        <f t="shared" si="20"/>
        <v>18</v>
      </c>
      <c r="MN44" s="39">
        <f t="shared" si="20"/>
        <v>2</v>
      </c>
      <c r="MO44" s="39">
        <f t="shared" si="20"/>
        <v>0</v>
      </c>
      <c r="MP44" s="39">
        <f t="shared" si="20"/>
        <v>0</v>
      </c>
      <c r="MQ44" s="39">
        <f t="shared" si="20"/>
        <v>0</v>
      </c>
      <c r="MR44" s="39">
        <f t="shared" si="20"/>
        <v>0</v>
      </c>
      <c r="MS44" s="39">
        <f t="shared" si="20"/>
        <v>0</v>
      </c>
      <c r="MT44" s="39">
        <f t="shared" si="20"/>
        <v>0</v>
      </c>
      <c r="MU44" s="39">
        <f t="shared" si="20"/>
        <v>8</v>
      </c>
      <c r="MV44" s="39">
        <f t="shared" si="20"/>
        <v>9</v>
      </c>
      <c r="MW44" s="39">
        <f t="shared" si="20"/>
        <v>2</v>
      </c>
      <c r="MX44" s="39">
        <f t="shared" si="20"/>
        <v>0</v>
      </c>
      <c r="MY44" s="46"/>
      <c r="MZ44" s="39">
        <f t="shared" ref="MZ44:OQ44" si="21">SUM(MZ27:MZ43,MZ9:MZ26)</f>
        <v>8</v>
      </c>
      <c r="NA44" s="39">
        <f t="shared" si="21"/>
        <v>0</v>
      </c>
      <c r="NB44" s="39">
        <f t="shared" si="21"/>
        <v>0</v>
      </c>
      <c r="NC44" s="39">
        <f t="shared" si="21"/>
        <v>0</v>
      </c>
      <c r="ND44" s="39">
        <f t="shared" si="21"/>
        <v>0</v>
      </c>
      <c r="NE44" s="39">
        <f t="shared" si="21"/>
        <v>0</v>
      </c>
      <c r="NF44" s="39">
        <f t="shared" si="21"/>
        <v>0</v>
      </c>
      <c r="NG44" s="39">
        <f t="shared" si="21"/>
        <v>0</v>
      </c>
      <c r="NH44" s="39">
        <f t="shared" si="21"/>
        <v>34</v>
      </c>
      <c r="NI44" s="39">
        <f t="shared" si="21"/>
        <v>93</v>
      </c>
      <c r="NJ44" s="39">
        <f t="shared" si="21"/>
        <v>71</v>
      </c>
      <c r="NK44" s="39">
        <f t="shared" si="21"/>
        <v>117</v>
      </c>
      <c r="NL44" s="39">
        <f t="shared" si="21"/>
        <v>361</v>
      </c>
      <c r="NM44" s="39">
        <f t="shared" si="21"/>
        <v>158</v>
      </c>
      <c r="NN44" s="39">
        <f t="shared" si="21"/>
        <v>32</v>
      </c>
      <c r="NO44" s="39">
        <f t="shared" si="21"/>
        <v>290</v>
      </c>
      <c r="NP44" s="39">
        <f t="shared" si="21"/>
        <v>64</v>
      </c>
      <c r="NQ44" s="39">
        <f t="shared" si="21"/>
        <v>75</v>
      </c>
      <c r="NR44" s="39">
        <f t="shared" si="21"/>
        <v>7</v>
      </c>
      <c r="NS44" s="39">
        <f t="shared" si="21"/>
        <v>12</v>
      </c>
      <c r="NT44" s="39">
        <f t="shared" si="21"/>
        <v>24</v>
      </c>
      <c r="NU44" s="39">
        <f t="shared" si="21"/>
        <v>0</v>
      </c>
      <c r="NV44" s="39">
        <f t="shared" si="21"/>
        <v>0</v>
      </c>
      <c r="NW44" s="39">
        <f t="shared" si="21"/>
        <v>0</v>
      </c>
      <c r="NX44" s="39">
        <f t="shared" si="21"/>
        <v>0</v>
      </c>
      <c r="NY44" s="39">
        <f t="shared" si="21"/>
        <v>0</v>
      </c>
      <c r="NZ44" s="39">
        <f t="shared" si="21"/>
        <v>0</v>
      </c>
      <c r="OA44" s="39">
        <f t="shared" si="21"/>
        <v>0</v>
      </c>
      <c r="OB44" s="39">
        <f t="shared" si="21"/>
        <v>20</v>
      </c>
      <c r="OC44" s="39">
        <f t="shared" si="21"/>
        <v>128</v>
      </c>
      <c r="OD44" s="39">
        <f t="shared" si="21"/>
        <v>0</v>
      </c>
      <c r="OE44" s="39">
        <f t="shared" si="21"/>
        <v>0</v>
      </c>
      <c r="OF44" s="39">
        <f t="shared" si="21"/>
        <v>6</v>
      </c>
      <c r="OG44" s="39">
        <f t="shared" si="21"/>
        <v>8</v>
      </c>
      <c r="OH44" s="39">
        <f t="shared" si="21"/>
        <v>12</v>
      </c>
      <c r="OI44" s="39">
        <f t="shared" si="21"/>
        <v>24</v>
      </c>
      <c r="OJ44" s="39">
        <f t="shared" si="21"/>
        <v>0</v>
      </c>
      <c r="OK44" s="39">
        <f t="shared" si="21"/>
        <v>0</v>
      </c>
      <c r="OL44" s="39">
        <f t="shared" si="21"/>
        <v>0</v>
      </c>
      <c r="OM44" s="39">
        <f t="shared" si="21"/>
        <v>0</v>
      </c>
      <c r="ON44" s="39">
        <f t="shared" si="21"/>
        <v>38</v>
      </c>
      <c r="OO44" s="39">
        <f t="shared" si="21"/>
        <v>11</v>
      </c>
      <c r="OP44" s="39">
        <f t="shared" si="21"/>
        <v>0</v>
      </c>
      <c r="OQ44" s="39">
        <f t="shared" si="21"/>
        <v>0</v>
      </c>
      <c r="OR44" s="46"/>
      <c r="OS44" s="39">
        <f t="shared" ref="OS44:QJ44" si="22">SUM(OS27:OS43,OS9:OS26)</f>
        <v>0</v>
      </c>
      <c r="OT44" s="39">
        <f t="shared" si="22"/>
        <v>0</v>
      </c>
      <c r="OU44" s="39">
        <f t="shared" si="22"/>
        <v>0</v>
      </c>
      <c r="OV44" s="39">
        <f t="shared" si="22"/>
        <v>0</v>
      </c>
      <c r="OW44" s="39">
        <f t="shared" si="22"/>
        <v>0</v>
      </c>
      <c r="OX44" s="39">
        <f t="shared" si="22"/>
        <v>0</v>
      </c>
      <c r="OY44" s="39">
        <f t="shared" si="22"/>
        <v>0</v>
      </c>
      <c r="OZ44" s="39">
        <f t="shared" si="22"/>
        <v>0</v>
      </c>
      <c r="PA44" s="39">
        <f t="shared" si="22"/>
        <v>58</v>
      </c>
      <c r="PB44" s="39">
        <f t="shared" si="22"/>
        <v>51</v>
      </c>
      <c r="PC44" s="39">
        <f t="shared" si="22"/>
        <v>73</v>
      </c>
      <c r="PD44" s="39">
        <f t="shared" si="22"/>
        <v>0</v>
      </c>
      <c r="PE44" s="39">
        <f t="shared" si="22"/>
        <v>174</v>
      </c>
      <c r="PF44" s="39">
        <f t="shared" si="22"/>
        <v>0</v>
      </c>
      <c r="PG44" s="39">
        <f t="shared" si="22"/>
        <v>0</v>
      </c>
      <c r="PH44" s="39">
        <f t="shared" si="22"/>
        <v>0</v>
      </c>
      <c r="PI44" s="39">
        <f t="shared" si="22"/>
        <v>29</v>
      </c>
      <c r="PJ44" s="39">
        <f t="shared" si="22"/>
        <v>31</v>
      </c>
      <c r="PK44" s="39">
        <f t="shared" si="22"/>
        <v>42</v>
      </c>
      <c r="PL44" s="39">
        <f t="shared" si="22"/>
        <v>0</v>
      </c>
      <c r="PM44" s="39">
        <f t="shared" si="22"/>
        <v>18</v>
      </c>
      <c r="PN44" s="39">
        <f t="shared" si="22"/>
        <v>9</v>
      </c>
      <c r="PO44" s="39">
        <f t="shared" si="22"/>
        <v>0</v>
      </c>
      <c r="PP44" s="39">
        <f t="shared" si="22"/>
        <v>0</v>
      </c>
      <c r="PQ44" s="39">
        <f t="shared" si="22"/>
        <v>0</v>
      </c>
      <c r="PR44" s="39">
        <f t="shared" si="22"/>
        <v>0</v>
      </c>
      <c r="PS44" s="39">
        <f t="shared" si="22"/>
        <v>0</v>
      </c>
      <c r="PT44" s="39">
        <f t="shared" si="22"/>
        <v>0</v>
      </c>
      <c r="PU44" s="39">
        <f t="shared" si="22"/>
        <v>4</v>
      </c>
      <c r="PV44" s="39">
        <f t="shared" si="22"/>
        <v>95</v>
      </c>
      <c r="PW44" s="39">
        <f t="shared" si="22"/>
        <v>0</v>
      </c>
      <c r="PX44" s="39">
        <f t="shared" si="22"/>
        <v>0</v>
      </c>
      <c r="PY44" s="39">
        <f t="shared" si="22"/>
        <v>17</v>
      </c>
      <c r="PZ44" s="39">
        <f t="shared" si="22"/>
        <v>19</v>
      </c>
      <c r="QA44" s="39">
        <f t="shared" si="22"/>
        <v>0</v>
      </c>
      <c r="QB44" s="39">
        <f t="shared" si="22"/>
        <v>0</v>
      </c>
      <c r="QC44" s="39">
        <f t="shared" si="22"/>
        <v>0</v>
      </c>
      <c r="QD44" s="39">
        <f t="shared" si="22"/>
        <v>0</v>
      </c>
      <c r="QE44" s="39">
        <f t="shared" si="22"/>
        <v>0</v>
      </c>
      <c r="QF44" s="39">
        <f t="shared" si="22"/>
        <v>0</v>
      </c>
      <c r="QG44" s="39">
        <f t="shared" si="22"/>
        <v>3</v>
      </c>
      <c r="QH44" s="39">
        <f t="shared" si="22"/>
        <v>24</v>
      </c>
      <c r="QI44" s="39">
        <f t="shared" si="22"/>
        <v>14</v>
      </c>
      <c r="QJ44" s="39">
        <f t="shared" si="22"/>
        <v>0</v>
      </c>
      <c r="QK44" s="46"/>
      <c r="QL44" s="39">
        <f t="shared" ref="QL44:SC44" si="23">SUM(QL27:QL43,QL9:QL26)</f>
        <v>0</v>
      </c>
      <c r="QM44" s="39">
        <f t="shared" si="23"/>
        <v>0</v>
      </c>
      <c r="QN44" s="39">
        <f t="shared" si="23"/>
        <v>0</v>
      </c>
      <c r="QO44" s="39">
        <f t="shared" si="23"/>
        <v>0</v>
      </c>
      <c r="QP44" s="39">
        <f t="shared" si="23"/>
        <v>0</v>
      </c>
      <c r="QQ44" s="39">
        <f t="shared" si="23"/>
        <v>0</v>
      </c>
      <c r="QR44" s="39">
        <f t="shared" si="23"/>
        <v>0</v>
      </c>
      <c r="QS44" s="39">
        <f t="shared" si="23"/>
        <v>0</v>
      </c>
      <c r="QT44" s="39">
        <f t="shared" si="23"/>
        <v>118</v>
      </c>
      <c r="QU44" s="39">
        <f t="shared" si="23"/>
        <v>116</v>
      </c>
      <c r="QV44" s="39">
        <f t="shared" si="23"/>
        <v>0</v>
      </c>
      <c r="QW44" s="39">
        <f t="shared" si="23"/>
        <v>0</v>
      </c>
      <c r="QX44" s="39">
        <f t="shared" si="23"/>
        <v>12</v>
      </c>
      <c r="QY44" s="39">
        <f t="shared" si="23"/>
        <v>0</v>
      </c>
      <c r="QZ44" s="39">
        <f t="shared" si="23"/>
        <v>0</v>
      </c>
      <c r="RA44" s="39">
        <f t="shared" si="23"/>
        <v>0</v>
      </c>
      <c r="RB44" s="39">
        <f t="shared" si="23"/>
        <v>11</v>
      </c>
      <c r="RC44" s="39">
        <f t="shared" si="23"/>
        <v>238</v>
      </c>
      <c r="RD44" s="39">
        <f t="shared" si="23"/>
        <v>0</v>
      </c>
      <c r="RE44" s="39">
        <f t="shared" si="23"/>
        <v>0</v>
      </c>
      <c r="RF44" s="39">
        <f t="shared" si="23"/>
        <v>8</v>
      </c>
      <c r="RG44" s="39">
        <f t="shared" si="23"/>
        <v>11</v>
      </c>
      <c r="RH44" s="39">
        <f t="shared" si="23"/>
        <v>0</v>
      </c>
      <c r="RI44" s="39">
        <f t="shared" si="23"/>
        <v>0</v>
      </c>
      <c r="RJ44" s="39">
        <f t="shared" si="23"/>
        <v>0</v>
      </c>
      <c r="RK44" s="39">
        <f t="shared" si="23"/>
        <v>0</v>
      </c>
      <c r="RL44" s="39">
        <f t="shared" si="23"/>
        <v>0</v>
      </c>
      <c r="RM44" s="39">
        <f t="shared" si="23"/>
        <v>0</v>
      </c>
      <c r="RN44" s="39">
        <f t="shared" si="23"/>
        <v>36</v>
      </c>
      <c r="RO44" s="39">
        <f t="shared" si="23"/>
        <v>0</v>
      </c>
      <c r="RP44" s="39">
        <f t="shared" si="23"/>
        <v>0</v>
      </c>
      <c r="RQ44" s="39">
        <f t="shared" si="23"/>
        <v>0</v>
      </c>
      <c r="RR44" s="39">
        <f t="shared" si="23"/>
        <v>37</v>
      </c>
      <c r="RS44" s="39">
        <f t="shared" si="23"/>
        <v>0</v>
      </c>
      <c r="RT44" s="39">
        <f t="shared" si="23"/>
        <v>0</v>
      </c>
      <c r="RU44" s="39">
        <f t="shared" si="23"/>
        <v>0</v>
      </c>
      <c r="RV44" s="39">
        <f t="shared" si="23"/>
        <v>0</v>
      </c>
      <c r="RW44" s="39">
        <f t="shared" si="23"/>
        <v>0</v>
      </c>
      <c r="RX44" s="39">
        <f t="shared" si="23"/>
        <v>0</v>
      </c>
      <c r="RY44" s="39">
        <f t="shared" si="23"/>
        <v>0</v>
      </c>
      <c r="RZ44" s="39">
        <f t="shared" si="23"/>
        <v>22</v>
      </c>
      <c r="SA44" s="39">
        <f t="shared" si="23"/>
        <v>0</v>
      </c>
      <c r="SB44" s="39">
        <f t="shared" si="23"/>
        <v>0</v>
      </c>
      <c r="SC44" s="39">
        <f t="shared" si="23"/>
        <v>0</v>
      </c>
      <c r="SD44" s="46"/>
      <c r="SE44" s="39">
        <f t="shared" ref="SE44:TZ44" si="24">SUM(SE27:SE43,SE9:SE26)</f>
        <v>0</v>
      </c>
      <c r="SF44" s="39">
        <f t="shared" si="24"/>
        <v>0</v>
      </c>
      <c r="SG44" s="39">
        <f t="shared" si="24"/>
        <v>0</v>
      </c>
      <c r="SH44" s="39">
        <f t="shared" si="24"/>
        <v>0</v>
      </c>
      <c r="SI44" s="39">
        <f t="shared" si="24"/>
        <v>0</v>
      </c>
      <c r="SJ44" s="39">
        <f t="shared" si="24"/>
        <v>0</v>
      </c>
      <c r="SK44" s="39">
        <f t="shared" si="24"/>
        <v>0</v>
      </c>
      <c r="SL44" s="39">
        <f t="shared" si="24"/>
        <v>0</v>
      </c>
      <c r="SM44" s="39">
        <f t="shared" si="24"/>
        <v>44</v>
      </c>
      <c r="SN44" s="39">
        <f t="shared" si="24"/>
        <v>28</v>
      </c>
      <c r="SO44" s="39">
        <f t="shared" si="24"/>
        <v>28</v>
      </c>
      <c r="SP44" s="39">
        <f t="shared" si="24"/>
        <v>36</v>
      </c>
      <c r="SQ44" s="39">
        <f t="shared" si="24"/>
        <v>20</v>
      </c>
      <c r="SR44" s="39">
        <f t="shared" si="24"/>
        <v>12</v>
      </c>
      <c r="SS44" s="39">
        <f t="shared" si="24"/>
        <v>55</v>
      </c>
      <c r="ST44" s="39">
        <f t="shared" si="24"/>
        <v>23</v>
      </c>
      <c r="SU44" s="39">
        <f t="shared" si="24"/>
        <v>33</v>
      </c>
      <c r="SV44" s="39">
        <f t="shared" si="24"/>
        <v>0</v>
      </c>
      <c r="SW44" s="39">
        <f t="shared" si="24"/>
        <v>46</v>
      </c>
      <c r="SX44" s="39">
        <f t="shared" si="24"/>
        <v>94</v>
      </c>
      <c r="SY44" s="39">
        <f t="shared" si="24"/>
        <v>64</v>
      </c>
      <c r="SZ44" s="39">
        <f t="shared" si="24"/>
        <v>0</v>
      </c>
      <c r="TA44" s="39">
        <f t="shared" si="24"/>
        <v>7</v>
      </c>
      <c r="TB44" s="39">
        <f t="shared" si="24"/>
        <v>3</v>
      </c>
      <c r="TC44" s="39">
        <f t="shared" si="24"/>
        <v>0</v>
      </c>
      <c r="TD44" s="39">
        <f t="shared" si="24"/>
        <v>0</v>
      </c>
      <c r="TE44" s="39">
        <f t="shared" si="24"/>
        <v>0</v>
      </c>
      <c r="TF44" s="39">
        <f t="shared" si="24"/>
        <v>0</v>
      </c>
      <c r="TG44" s="39">
        <f t="shared" si="24"/>
        <v>0</v>
      </c>
      <c r="TH44" s="39">
        <f t="shared" si="24"/>
        <v>0</v>
      </c>
      <c r="TI44" s="39">
        <f t="shared" si="24"/>
        <v>42</v>
      </c>
      <c r="TJ44" s="39">
        <f t="shared" si="24"/>
        <v>0</v>
      </c>
      <c r="TK44" s="39">
        <f t="shared" si="24"/>
        <v>0</v>
      </c>
      <c r="TL44" s="39">
        <f t="shared" si="24"/>
        <v>0</v>
      </c>
      <c r="TM44" s="39">
        <f t="shared" si="24"/>
        <v>8</v>
      </c>
      <c r="TN44" s="39">
        <f t="shared" si="24"/>
        <v>2</v>
      </c>
      <c r="TO44" s="39">
        <f t="shared" si="24"/>
        <v>3</v>
      </c>
      <c r="TP44" s="39">
        <f t="shared" si="24"/>
        <v>6</v>
      </c>
      <c r="TQ44" s="39">
        <f t="shared" si="24"/>
        <v>4</v>
      </c>
      <c r="TR44" s="39">
        <f t="shared" si="24"/>
        <v>6</v>
      </c>
      <c r="TS44" s="39">
        <f t="shared" si="24"/>
        <v>0</v>
      </c>
      <c r="TT44" s="39">
        <f t="shared" si="24"/>
        <v>0</v>
      </c>
      <c r="TU44" s="39">
        <f t="shared" si="24"/>
        <v>0</v>
      </c>
      <c r="TV44" s="39">
        <f t="shared" si="24"/>
        <v>0</v>
      </c>
      <c r="TW44" s="39">
        <f t="shared" si="24"/>
        <v>120</v>
      </c>
      <c r="TX44" s="39">
        <f t="shared" si="24"/>
        <v>0</v>
      </c>
      <c r="TY44" s="39">
        <f t="shared" si="24"/>
        <v>0</v>
      </c>
      <c r="TZ44" s="39">
        <f t="shared" si="24"/>
        <v>0</v>
      </c>
      <c r="UA44" s="46"/>
      <c r="UB44" s="39">
        <f t="shared" ref="UB44:VT44" si="25">SUM(UB27:UB43,UB9:UB26)</f>
        <v>0</v>
      </c>
      <c r="UC44" s="39">
        <f t="shared" si="25"/>
        <v>0</v>
      </c>
      <c r="UD44" s="39">
        <f t="shared" si="25"/>
        <v>0</v>
      </c>
      <c r="UE44" s="39">
        <f t="shared" si="25"/>
        <v>0</v>
      </c>
      <c r="UF44" s="39">
        <f t="shared" si="25"/>
        <v>0</v>
      </c>
      <c r="UG44" s="39">
        <f t="shared" si="25"/>
        <v>0</v>
      </c>
      <c r="UH44" s="39">
        <f t="shared" si="25"/>
        <v>0</v>
      </c>
      <c r="UI44" s="39">
        <f t="shared" si="25"/>
        <v>0</v>
      </c>
      <c r="UJ44" s="39">
        <f t="shared" si="25"/>
        <v>98</v>
      </c>
      <c r="UK44" s="39">
        <f t="shared" si="25"/>
        <v>3</v>
      </c>
      <c r="UL44" s="39">
        <f t="shared" si="25"/>
        <v>0</v>
      </c>
      <c r="UM44" s="39">
        <f t="shared" si="25"/>
        <v>0</v>
      </c>
      <c r="UN44" s="39">
        <f t="shared" si="25"/>
        <v>60</v>
      </c>
      <c r="UO44" s="39">
        <f t="shared" si="25"/>
        <v>171</v>
      </c>
      <c r="UP44" s="39">
        <f t="shared" si="25"/>
        <v>0</v>
      </c>
      <c r="UQ44" s="39">
        <f t="shared" si="25"/>
        <v>0</v>
      </c>
      <c r="UR44" s="39">
        <f t="shared" si="25"/>
        <v>109</v>
      </c>
      <c r="US44" s="39">
        <f t="shared" si="25"/>
        <v>0</v>
      </c>
      <c r="UT44" s="39">
        <f t="shared" si="25"/>
        <v>0</v>
      </c>
      <c r="UU44" s="39">
        <f t="shared" si="25"/>
        <v>0</v>
      </c>
      <c r="UV44" s="39">
        <f t="shared" si="25"/>
        <v>21</v>
      </c>
      <c r="UW44" s="39">
        <f t="shared" si="25"/>
        <v>6</v>
      </c>
      <c r="UX44" s="39">
        <f t="shared" si="25"/>
        <v>0</v>
      </c>
      <c r="UY44" s="39">
        <f t="shared" si="25"/>
        <v>0</v>
      </c>
      <c r="UZ44" s="39">
        <f t="shared" si="25"/>
        <v>0</v>
      </c>
      <c r="VA44" s="39">
        <f t="shared" si="25"/>
        <v>0</v>
      </c>
      <c r="VB44" s="39">
        <f t="shared" si="25"/>
        <v>0</v>
      </c>
      <c r="VC44" s="39">
        <f t="shared" si="25"/>
        <v>0</v>
      </c>
      <c r="VD44" s="39">
        <f t="shared" si="25"/>
        <v>0</v>
      </c>
      <c r="VE44" s="39">
        <f t="shared" si="25"/>
        <v>0</v>
      </c>
      <c r="VF44" s="39">
        <f t="shared" si="25"/>
        <v>0</v>
      </c>
      <c r="VG44" s="39">
        <f t="shared" si="25"/>
        <v>0</v>
      </c>
      <c r="VH44" s="39">
        <f t="shared" si="25"/>
        <v>6</v>
      </c>
      <c r="VI44" s="39">
        <f t="shared" si="25"/>
        <v>14</v>
      </c>
      <c r="VJ44" s="39">
        <f t="shared" si="25"/>
        <v>2</v>
      </c>
      <c r="VK44" s="39">
        <f t="shared" si="25"/>
        <v>0</v>
      </c>
      <c r="VL44" s="39">
        <f t="shared" si="25"/>
        <v>0</v>
      </c>
      <c r="VM44" s="39">
        <f t="shared" si="25"/>
        <v>0</v>
      </c>
      <c r="VN44" s="39">
        <f t="shared" si="25"/>
        <v>0</v>
      </c>
      <c r="VO44" s="39">
        <f t="shared" si="25"/>
        <v>0</v>
      </c>
      <c r="VP44" s="39">
        <f t="shared" si="25"/>
        <v>5</v>
      </c>
      <c r="VQ44" s="39">
        <f t="shared" si="25"/>
        <v>2</v>
      </c>
      <c r="VR44" s="39">
        <f t="shared" si="25"/>
        <v>4</v>
      </c>
      <c r="VS44" s="39">
        <f t="shared" si="25"/>
        <v>4</v>
      </c>
      <c r="VT44" s="39">
        <f t="shared" si="25"/>
        <v>3</v>
      </c>
      <c r="VU44" s="46"/>
      <c r="VV44" s="39">
        <f t="shared" ref="VV44:XM44" si="26">SUM(VV27:VV43,VV9:VV26)</f>
        <v>0</v>
      </c>
      <c r="VW44" s="39">
        <f t="shared" si="26"/>
        <v>0</v>
      </c>
      <c r="VX44" s="39">
        <f t="shared" si="26"/>
        <v>0</v>
      </c>
      <c r="VY44" s="39">
        <f t="shared" si="26"/>
        <v>0</v>
      </c>
      <c r="VZ44" s="39">
        <f t="shared" si="26"/>
        <v>0</v>
      </c>
      <c r="WA44" s="39">
        <f t="shared" si="26"/>
        <v>0</v>
      </c>
      <c r="WB44" s="39">
        <f t="shared" si="26"/>
        <v>0</v>
      </c>
      <c r="WC44" s="39">
        <f t="shared" si="26"/>
        <v>0</v>
      </c>
      <c r="WD44" s="39">
        <f t="shared" si="26"/>
        <v>85</v>
      </c>
      <c r="WE44" s="39">
        <f t="shared" si="26"/>
        <v>126</v>
      </c>
      <c r="WF44" s="39">
        <f t="shared" si="26"/>
        <v>108</v>
      </c>
      <c r="WG44" s="39">
        <f t="shared" si="26"/>
        <v>0</v>
      </c>
      <c r="WH44" s="39">
        <f t="shared" si="26"/>
        <v>318</v>
      </c>
      <c r="WI44" s="39">
        <f t="shared" si="26"/>
        <v>0</v>
      </c>
      <c r="WJ44" s="39">
        <f t="shared" si="26"/>
        <v>0</v>
      </c>
      <c r="WK44" s="39">
        <f t="shared" si="26"/>
        <v>0</v>
      </c>
      <c r="WL44" s="39">
        <f t="shared" si="26"/>
        <v>84</v>
      </c>
      <c r="WM44" s="39">
        <f t="shared" si="26"/>
        <v>33</v>
      </c>
      <c r="WN44" s="39">
        <f t="shared" si="26"/>
        <v>99</v>
      </c>
      <c r="WO44" s="39">
        <f t="shared" si="26"/>
        <v>0</v>
      </c>
      <c r="WP44" s="39">
        <f t="shared" si="26"/>
        <v>8</v>
      </c>
      <c r="WQ44" s="39">
        <f t="shared" si="26"/>
        <v>7</v>
      </c>
      <c r="WR44" s="39">
        <f t="shared" si="26"/>
        <v>0</v>
      </c>
      <c r="WS44" s="39">
        <f t="shared" si="26"/>
        <v>0</v>
      </c>
      <c r="WT44" s="39">
        <f t="shared" si="26"/>
        <v>0</v>
      </c>
      <c r="WU44" s="39">
        <f t="shared" si="26"/>
        <v>0</v>
      </c>
      <c r="WV44" s="39">
        <f t="shared" si="26"/>
        <v>0</v>
      </c>
      <c r="WW44" s="39">
        <f t="shared" si="26"/>
        <v>0</v>
      </c>
      <c r="WX44" s="39">
        <f t="shared" si="26"/>
        <v>162</v>
      </c>
      <c r="WY44" s="39">
        <f t="shared" si="26"/>
        <v>18</v>
      </c>
      <c r="WZ44" s="39">
        <f t="shared" si="26"/>
        <v>0</v>
      </c>
      <c r="XA44" s="39">
        <f t="shared" si="26"/>
        <v>0</v>
      </c>
      <c r="XB44" s="39">
        <f t="shared" si="26"/>
        <v>17</v>
      </c>
      <c r="XC44" s="39">
        <f t="shared" si="26"/>
        <v>20</v>
      </c>
      <c r="XD44" s="39">
        <f t="shared" si="26"/>
        <v>0</v>
      </c>
      <c r="XE44" s="39">
        <f t="shared" si="26"/>
        <v>0</v>
      </c>
      <c r="XF44" s="39">
        <f t="shared" si="26"/>
        <v>0</v>
      </c>
      <c r="XG44" s="39">
        <f t="shared" si="26"/>
        <v>0</v>
      </c>
      <c r="XH44" s="39">
        <f t="shared" si="26"/>
        <v>0</v>
      </c>
      <c r="XI44" s="39">
        <f t="shared" si="26"/>
        <v>0</v>
      </c>
      <c r="XJ44" s="39">
        <f t="shared" si="26"/>
        <v>15</v>
      </c>
      <c r="XK44" s="39">
        <f t="shared" si="26"/>
        <v>0</v>
      </c>
      <c r="XL44" s="39">
        <f t="shared" si="26"/>
        <v>0</v>
      </c>
      <c r="XM44" s="39">
        <f t="shared" si="26"/>
        <v>0</v>
      </c>
      <c r="XN44" s="46"/>
      <c r="XO44" s="51">
        <f t="shared" ref="XO44:XY44" si="27">SUM(XO8:XO43)</f>
        <v>30</v>
      </c>
      <c r="XP44" s="179">
        <f t="shared" si="27"/>
        <v>0</v>
      </c>
      <c r="XQ44" s="51">
        <f t="shared" si="27"/>
        <v>4496</v>
      </c>
      <c r="XR44" s="51">
        <f t="shared" si="27"/>
        <v>4320</v>
      </c>
      <c r="XS44" s="51">
        <f t="shared" si="27"/>
        <v>3996</v>
      </c>
      <c r="XT44" s="51">
        <f t="shared" si="27"/>
        <v>768</v>
      </c>
      <c r="XU44" s="51">
        <f t="shared" si="27"/>
        <v>0</v>
      </c>
      <c r="XV44" s="51">
        <f t="shared" si="27"/>
        <v>1001</v>
      </c>
      <c r="XW44" s="51">
        <f t="shared" si="27"/>
        <v>1066</v>
      </c>
      <c r="XX44" s="51">
        <f t="shared" si="27"/>
        <v>48</v>
      </c>
      <c r="XY44" s="51">
        <f t="shared" si="27"/>
        <v>861</v>
      </c>
    </row>
    <row r="45" spans="1:649" ht="14.25" customHeight="1">
      <c r="A45" s="1"/>
      <c r="B45" s="44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/>
      <c r="CK45" s="46"/>
      <c r="CL45" s="46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46"/>
      <c r="DD45" s="46"/>
      <c r="DE45" s="46"/>
      <c r="DF45" s="46"/>
      <c r="DG45" s="46"/>
      <c r="DH45" s="46"/>
      <c r="DI45" s="46"/>
      <c r="DJ45" s="46"/>
      <c r="DK45" s="46"/>
      <c r="DL45" s="46"/>
      <c r="DM45" s="46"/>
      <c r="DN45" s="46"/>
      <c r="DO45" s="46"/>
      <c r="DP45" s="46"/>
      <c r="DQ45" s="46"/>
      <c r="DR45" s="46"/>
      <c r="DS45" s="46"/>
      <c r="DT45" s="46"/>
      <c r="DU45" s="46"/>
      <c r="DV45" s="46"/>
      <c r="DW45" s="46"/>
      <c r="DX45" s="46"/>
      <c r="DY45" s="46"/>
      <c r="DZ45" s="46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46"/>
      <c r="ER45" s="46"/>
      <c r="ES45" s="46"/>
      <c r="ET45" s="46"/>
      <c r="EU45" s="46"/>
      <c r="EV45" s="46"/>
      <c r="EW45" s="46"/>
      <c r="EX45" s="46"/>
      <c r="EY45" s="46"/>
      <c r="EZ45" s="46"/>
      <c r="FA45" s="46"/>
      <c r="FB45" s="46"/>
      <c r="FC45" s="46"/>
      <c r="FD45" s="46"/>
      <c r="FE45" s="46"/>
      <c r="FF45" s="46"/>
      <c r="FG45" s="46"/>
      <c r="FH45" s="46"/>
      <c r="FI45" s="46"/>
      <c r="FJ45" s="46"/>
      <c r="FK45" s="46"/>
      <c r="FL45" s="46"/>
      <c r="FM45" s="46"/>
      <c r="FN45" s="46"/>
      <c r="FO45" s="46"/>
      <c r="FP45" s="46"/>
      <c r="FQ45" s="46"/>
      <c r="FR45" s="46"/>
      <c r="FS45" s="46"/>
      <c r="FT45" s="46"/>
      <c r="FU45" s="46"/>
      <c r="FV45" s="46"/>
      <c r="FW45" s="46"/>
      <c r="FX45" s="46"/>
      <c r="FY45" s="46"/>
      <c r="FZ45" s="46"/>
      <c r="GA45" s="46"/>
      <c r="GB45" s="46"/>
      <c r="GC45" s="46"/>
      <c r="GD45" s="46"/>
      <c r="GE45" s="46"/>
      <c r="GF45" s="46"/>
      <c r="GG45" s="46"/>
      <c r="GH45" s="46"/>
      <c r="GI45" s="46"/>
      <c r="GJ45" s="46"/>
      <c r="GK45" s="46"/>
      <c r="GL45" s="46"/>
      <c r="GM45" s="46"/>
      <c r="GN45" s="46"/>
      <c r="GO45" s="46"/>
      <c r="GP45" s="46"/>
      <c r="GQ45" s="46"/>
      <c r="GR45" s="46"/>
      <c r="GS45" s="46"/>
      <c r="GT45" s="46"/>
      <c r="GU45" s="46"/>
      <c r="GV45" s="46"/>
      <c r="GW45" s="46"/>
      <c r="GX45" s="46"/>
      <c r="GY45" s="46"/>
      <c r="GZ45" s="46"/>
      <c r="HA45" s="46"/>
      <c r="HB45" s="46"/>
      <c r="HC45" s="46"/>
      <c r="HD45" s="46"/>
      <c r="HE45" s="46"/>
      <c r="HF45" s="46"/>
      <c r="HG45" s="46"/>
      <c r="HH45" s="46"/>
      <c r="HI45" s="46"/>
      <c r="HJ45" s="46"/>
      <c r="HK45" s="46"/>
      <c r="HL45" s="46"/>
      <c r="HM45" s="46"/>
      <c r="HN45" s="46"/>
      <c r="HO45" s="46"/>
      <c r="HP45" s="46"/>
      <c r="HQ45" s="46"/>
      <c r="HR45" s="46"/>
      <c r="HS45" s="46"/>
      <c r="HT45" s="46"/>
      <c r="HU45" s="46"/>
      <c r="HV45" s="46"/>
      <c r="HW45" s="46"/>
      <c r="HX45" s="46"/>
      <c r="HY45" s="46"/>
      <c r="HZ45" s="46"/>
      <c r="IA45" s="46"/>
      <c r="IB45" s="46"/>
      <c r="IC45" s="46"/>
      <c r="ID45" s="46"/>
      <c r="IE45" s="46"/>
      <c r="IF45" s="46"/>
      <c r="IG45" s="46"/>
      <c r="IH45" s="46"/>
      <c r="II45" s="46"/>
      <c r="IJ45" s="46"/>
      <c r="IK45" s="46"/>
      <c r="IL45" s="46"/>
      <c r="IM45" s="46"/>
      <c r="IN45" s="46"/>
      <c r="IO45" s="46"/>
      <c r="IP45" s="46"/>
      <c r="IQ45" s="46"/>
      <c r="IR45" s="46"/>
      <c r="IS45" s="46"/>
      <c r="IT45" s="46"/>
      <c r="IU45" s="46"/>
      <c r="IV45" s="46"/>
      <c r="IW45" s="46"/>
      <c r="IX45" s="46"/>
      <c r="IY45" s="46"/>
      <c r="IZ45" s="46"/>
      <c r="JA45" s="46"/>
      <c r="JB45" s="46"/>
      <c r="JC45" s="46"/>
      <c r="JD45" s="46"/>
      <c r="JE45" s="46"/>
      <c r="JF45" s="46"/>
      <c r="JG45" s="46"/>
      <c r="JH45" s="46"/>
      <c r="JI45" s="46"/>
      <c r="JJ45" s="46"/>
      <c r="JK45" s="46"/>
      <c r="JL45" s="46"/>
      <c r="JM45" s="46"/>
      <c r="JN45" s="46"/>
      <c r="JO45" s="46"/>
      <c r="JP45" s="46"/>
      <c r="JQ45" s="46"/>
      <c r="JR45" s="46"/>
      <c r="JS45" s="46"/>
      <c r="JT45" s="46"/>
      <c r="JU45" s="46"/>
      <c r="JV45" s="46"/>
      <c r="JW45" s="46"/>
      <c r="JX45" s="46"/>
      <c r="JY45" s="46"/>
      <c r="JZ45" s="46"/>
      <c r="KA45" s="46"/>
      <c r="KB45" s="46"/>
      <c r="KC45" s="46"/>
      <c r="KD45" s="46"/>
      <c r="KE45" s="46"/>
      <c r="KF45" s="46"/>
      <c r="KG45" s="46"/>
      <c r="KH45" s="46"/>
      <c r="KI45" s="46"/>
      <c r="KJ45" s="46"/>
      <c r="KK45" s="46"/>
      <c r="KL45" s="46"/>
      <c r="KM45" s="46"/>
      <c r="KN45" s="46"/>
      <c r="KO45" s="46"/>
      <c r="KP45" s="46"/>
      <c r="KQ45" s="46"/>
      <c r="KR45" s="46"/>
      <c r="KS45" s="46"/>
      <c r="KT45" s="46"/>
      <c r="KU45" s="46"/>
      <c r="KV45" s="46"/>
      <c r="KW45" s="46"/>
      <c r="KX45" s="46"/>
      <c r="KY45" s="46"/>
      <c r="KZ45" s="46"/>
      <c r="LA45" s="46"/>
      <c r="LB45" s="46"/>
      <c r="LC45" s="46"/>
      <c r="LD45" s="46"/>
      <c r="LE45" s="46"/>
      <c r="LF45" s="46"/>
      <c r="LG45" s="46"/>
      <c r="LH45" s="46"/>
      <c r="LI45" s="46"/>
      <c r="LJ45" s="46"/>
      <c r="LK45" s="46"/>
      <c r="LL45" s="46"/>
      <c r="LM45" s="46"/>
      <c r="LN45" s="46"/>
      <c r="LO45" s="46"/>
      <c r="LP45" s="46"/>
      <c r="LQ45" s="46"/>
      <c r="LR45" s="46"/>
      <c r="LS45" s="46"/>
      <c r="LT45" s="46"/>
      <c r="LU45" s="46"/>
      <c r="LV45" s="46"/>
      <c r="LW45" s="46"/>
      <c r="LX45" s="46"/>
      <c r="LY45" s="46"/>
      <c r="LZ45" s="46"/>
      <c r="MA45" s="46"/>
      <c r="MB45" s="46"/>
      <c r="MC45" s="46"/>
      <c r="MD45" s="46"/>
      <c r="ME45" s="46"/>
      <c r="MF45" s="46"/>
      <c r="MG45" s="46"/>
      <c r="MH45" s="46"/>
      <c r="MI45" s="46"/>
      <c r="MJ45" s="46"/>
      <c r="MK45" s="46"/>
      <c r="ML45" s="46"/>
      <c r="MM45" s="46"/>
      <c r="MN45" s="46"/>
      <c r="MO45" s="46"/>
      <c r="MP45" s="46"/>
      <c r="MQ45" s="46"/>
      <c r="MR45" s="46"/>
      <c r="MS45" s="46"/>
      <c r="MT45" s="46"/>
      <c r="MU45" s="46"/>
      <c r="MV45" s="46"/>
      <c r="MW45" s="46"/>
      <c r="MX45" s="46"/>
      <c r="MY45" s="46"/>
      <c r="MZ45" s="46"/>
      <c r="NA45" s="46"/>
      <c r="NB45" s="46"/>
      <c r="NC45" s="46"/>
      <c r="ND45" s="46"/>
      <c r="NE45" s="46"/>
      <c r="NF45" s="46"/>
      <c r="NG45" s="46"/>
      <c r="NH45" s="46"/>
      <c r="NI45" s="46"/>
      <c r="NJ45" s="46"/>
      <c r="NK45" s="46"/>
      <c r="NL45" s="46"/>
      <c r="NM45" s="46"/>
      <c r="NN45" s="46"/>
      <c r="NO45" s="46"/>
      <c r="NP45" s="46"/>
      <c r="NQ45" s="46"/>
      <c r="NR45" s="46"/>
      <c r="NS45" s="46"/>
      <c r="NT45" s="46"/>
      <c r="NU45" s="46"/>
      <c r="NV45" s="46"/>
      <c r="NW45" s="46"/>
      <c r="NX45" s="46"/>
      <c r="NY45" s="46"/>
      <c r="NZ45" s="46"/>
      <c r="OA45" s="46"/>
      <c r="OB45" s="46"/>
      <c r="OC45" s="46"/>
      <c r="OD45" s="46"/>
      <c r="OE45" s="46"/>
      <c r="OF45" s="46"/>
      <c r="OG45" s="46"/>
      <c r="OH45" s="46"/>
      <c r="OI45" s="46"/>
      <c r="OJ45" s="46"/>
      <c r="OK45" s="46"/>
      <c r="OL45" s="46"/>
      <c r="OM45" s="46"/>
      <c r="ON45" s="46"/>
      <c r="OO45" s="46"/>
      <c r="OP45" s="46"/>
      <c r="OQ45" s="46"/>
      <c r="OR45" s="46"/>
      <c r="OS45" s="46"/>
      <c r="OT45" s="46"/>
      <c r="OU45" s="46"/>
      <c r="OV45" s="46"/>
      <c r="OW45" s="46"/>
      <c r="OX45" s="46"/>
      <c r="OY45" s="46"/>
      <c r="OZ45" s="46"/>
      <c r="PA45" s="46"/>
      <c r="PB45" s="46"/>
      <c r="PC45" s="46"/>
      <c r="PD45" s="46"/>
      <c r="PE45" s="46"/>
      <c r="PF45" s="46"/>
      <c r="PG45" s="46"/>
      <c r="PH45" s="46"/>
      <c r="PI45" s="46"/>
      <c r="PJ45" s="46"/>
      <c r="PK45" s="46"/>
      <c r="PL45" s="46"/>
      <c r="PM45" s="46"/>
      <c r="PN45" s="46"/>
      <c r="PO45" s="46"/>
      <c r="PP45" s="46"/>
      <c r="PQ45" s="46"/>
      <c r="PR45" s="46"/>
      <c r="PS45" s="46"/>
      <c r="PT45" s="46"/>
      <c r="PU45" s="46"/>
      <c r="PV45" s="46"/>
      <c r="PW45" s="46"/>
      <c r="PX45" s="46"/>
      <c r="PY45" s="46"/>
      <c r="PZ45" s="46"/>
      <c r="QA45" s="46"/>
      <c r="QB45" s="46"/>
      <c r="QC45" s="46"/>
      <c r="QD45" s="46"/>
      <c r="QE45" s="46"/>
      <c r="QF45" s="46"/>
      <c r="QG45" s="46"/>
      <c r="QH45" s="46"/>
      <c r="QI45" s="46"/>
      <c r="QJ45" s="46"/>
      <c r="QK45" s="46"/>
      <c r="QL45" s="46"/>
      <c r="QM45" s="46"/>
      <c r="QN45" s="46"/>
      <c r="QO45" s="46"/>
      <c r="QP45" s="46"/>
      <c r="QQ45" s="46"/>
      <c r="QR45" s="46"/>
      <c r="QS45" s="46"/>
      <c r="QT45" s="46"/>
      <c r="QU45" s="46"/>
      <c r="QV45" s="46"/>
      <c r="QW45" s="46"/>
      <c r="QX45" s="46"/>
      <c r="QY45" s="46"/>
      <c r="QZ45" s="46"/>
      <c r="RA45" s="46"/>
      <c r="RB45" s="46"/>
      <c r="RC45" s="46"/>
      <c r="RD45" s="46"/>
      <c r="RE45" s="46"/>
      <c r="RF45" s="46"/>
      <c r="RG45" s="46"/>
      <c r="RH45" s="46"/>
      <c r="RI45" s="46"/>
      <c r="RJ45" s="46"/>
      <c r="RK45" s="46"/>
      <c r="RL45" s="46"/>
      <c r="RM45" s="46"/>
      <c r="RN45" s="46"/>
      <c r="RO45" s="46"/>
      <c r="RP45" s="46"/>
      <c r="RQ45" s="46"/>
      <c r="RR45" s="46"/>
      <c r="RS45" s="46"/>
      <c r="RT45" s="46"/>
      <c r="RU45" s="46"/>
      <c r="RV45" s="46"/>
      <c r="RW45" s="46"/>
      <c r="RX45" s="46"/>
      <c r="RY45" s="46"/>
      <c r="RZ45" s="46"/>
      <c r="SA45" s="46"/>
      <c r="SB45" s="46"/>
      <c r="SC45" s="46"/>
      <c r="SD45" s="46"/>
      <c r="SE45" s="46"/>
      <c r="SF45" s="46"/>
      <c r="SG45" s="46"/>
      <c r="SH45" s="46"/>
      <c r="SI45" s="46"/>
      <c r="SJ45" s="46"/>
      <c r="SK45" s="46"/>
      <c r="SL45" s="46"/>
      <c r="SM45" s="46"/>
      <c r="SN45" s="46"/>
      <c r="SO45" s="46"/>
      <c r="SP45" s="46"/>
      <c r="SQ45" s="46"/>
      <c r="SR45" s="46"/>
      <c r="SS45" s="46"/>
      <c r="ST45" s="46"/>
      <c r="SU45" s="46"/>
      <c r="SV45" s="46"/>
      <c r="SW45" s="46"/>
      <c r="SX45" s="46"/>
      <c r="SY45" s="46"/>
      <c r="SZ45" s="46"/>
      <c r="TA45" s="46"/>
      <c r="TB45" s="46"/>
      <c r="TC45" s="46"/>
      <c r="TD45" s="46"/>
      <c r="TE45" s="46"/>
      <c r="TF45" s="46"/>
      <c r="TG45" s="46"/>
      <c r="TH45" s="46"/>
      <c r="TI45" s="46"/>
      <c r="TJ45" s="46"/>
      <c r="TK45" s="46"/>
      <c r="TL45" s="46"/>
      <c r="TM45" s="46"/>
      <c r="TN45" s="46"/>
      <c r="TO45" s="46"/>
      <c r="TP45" s="46"/>
      <c r="TQ45" s="46"/>
      <c r="TR45" s="46"/>
      <c r="TS45" s="46"/>
      <c r="TT45" s="46"/>
      <c r="TU45" s="46"/>
      <c r="TV45" s="46"/>
      <c r="TW45" s="46"/>
      <c r="TX45" s="46"/>
      <c r="TY45" s="46"/>
      <c r="TZ45" s="46"/>
      <c r="UA45" s="46"/>
      <c r="UB45" s="46"/>
      <c r="UC45" s="46"/>
      <c r="UD45" s="46"/>
      <c r="UE45" s="46"/>
      <c r="UF45" s="46"/>
      <c r="UG45" s="46"/>
      <c r="UH45" s="46"/>
      <c r="UI45" s="46"/>
      <c r="UJ45" s="46"/>
      <c r="UK45" s="46"/>
      <c r="UL45" s="46"/>
      <c r="UM45" s="46"/>
      <c r="UN45" s="46"/>
      <c r="UO45" s="46"/>
      <c r="UP45" s="46"/>
      <c r="UQ45" s="46"/>
      <c r="UR45" s="46"/>
      <c r="US45" s="46"/>
      <c r="UT45" s="46"/>
      <c r="UU45" s="46"/>
      <c r="UV45" s="46"/>
      <c r="UW45" s="46"/>
      <c r="UX45" s="46"/>
      <c r="UY45" s="46"/>
      <c r="UZ45" s="46"/>
      <c r="VA45" s="46"/>
      <c r="VB45" s="46"/>
      <c r="VC45" s="46"/>
      <c r="VD45" s="46"/>
      <c r="VE45" s="46"/>
      <c r="VF45" s="46"/>
      <c r="VG45" s="46"/>
      <c r="VH45" s="46"/>
      <c r="VI45" s="46"/>
      <c r="VJ45" s="46"/>
      <c r="VK45" s="46"/>
      <c r="VL45" s="46"/>
      <c r="VM45" s="46"/>
      <c r="VN45" s="46"/>
      <c r="VO45" s="46"/>
      <c r="VP45" s="46"/>
      <c r="VQ45" s="46"/>
      <c r="VR45" s="46"/>
      <c r="VS45" s="46"/>
      <c r="VT45" s="46"/>
      <c r="VU45" s="46"/>
      <c r="VV45" s="46"/>
      <c r="VW45" s="46"/>
      <c r="VX45" s="46"/>
      <c r="VY45" s="46"/>
      <c r="VZ45" s="46"/>
      <c r="WA45" s="46"/>
      <c r="WB45" s="46"/>
      <c r="WC45" s="46"/>
      <c r="WD45" s="46"/>
      <c r="WE45" s="46"/>
      <c r="WF45" s="46"/>
      <c r="WG45" s="46"/>
      <c r="WH45" s="46"/>
      <c r="WI45" s="46"/>
      <c r="WJ45" s="46"/>
      <c r="WK45" s="46"/>
      <c r="WL45" s="46"/>
      <c r="WM45" s="46"/>
      <c r="WN45" s="46"/>
      <c r="WO45" s="46"/>
      <c r="WP45" s="46"/>
      <c r="WQ45" s="46"/>
      <c r="WR45" s="46"/>
      <c r="WS45" s="46"/>
      <c r="WT45" s="46"/>
      <c r="WU45" s="46"/>
      <c r="WV45" s="46"/>
      <c r="WW45" s="46"/>
      <c r="WX45" s="46"/>
      <c r="WY45" s="46"/>
      <c r="WZ45" s="46"/>
      <c r="XA45" s="46"/>
      <c r="XB45" s="46"/>
      <c r="XC45" s="46"/>
      <c r="XD45" s="46"/>
      <c r="XE45" s="46"/>
      <c r="XF45" s="46"/>
      <c r="XG45" s="46"/>
      <c r="XH45" s="46"/>
      <c r="XI45" s="46"/>
      <c r="XJ45" s="46"/>
      <c r="XK45" s="46"/>
      <c r="XL45" s="46"/>
      <c r="XM45" s="46"/>
      <c r="XN45" s="46"/>
      <c r="XO45" s="46"/>
      <c r="XP45" s="46"/>
      <c r="XQ45" s="46"/>
      <c r="XR45" s="46"/>
      <c r="XS45" s="46"/>
      <c r="XT45" s="46"/>
      <c r="XU45" s="46"/>
      <c r="XV45" s="46"/>
      <c r="XW45" s="46"/>
      <c r="XX45" s="46"/>
      <c r="XY45" s="46"/>
    </row>
    <row r="46" spans="1:649" ht="14.25" customHeight="1">
      <c r="A46" s="1"/>
      <c r="B46" s="44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6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6"/>
      <c r="EK46" s="46"/>
      <c r="EL46" s="46"/>
      <c r="EM46" s="46"/>
      <c r="EN46" s="46"/>
      <c r="EO46" s="46"/>
      <c r="EP46" s="46"/>
      <c r="EQ46" s="46"/>
      <c r="ER46" s="46"/>
      <c r="ES46" s="46"/>
      <c r="ET46" s="46"/>
      <c r="EU46" s="46"/>
      <c r="EV46" s="46"/>
      <c r="EW46" s="46"/>
      <c r="EX46" s="46"/>
      <c r="EY46" s="46"/>
      <c r="EZ46" s="46"/>
      <c r="FA46" s="46"/>
      <c r="FB46" s="46"/>
      <c r="FC46" s="46"/>
      <c r="FD46" s="46"/>
      <c r="FE46" s="46"/>
      <c r="FF46" s="46"/>
      <c r="FG46" s="46"/>
      <c r="FH46" s="46"/>
      <c r="FI46" s="46"/>
      <c r="FJ46" s="46"/>
      <c r="FK46" s="46"/>
      <c r="FL46" s="46"/>
      <c r="FM46" s="46"/>
      <c r="FN46" s="46"/>
      <c r="FO46" s="46"/>
      <c r="FP46" s="46"/>
      <c r="FQ46" s="46"/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46"/>
      <c r="GC46" s="46"/>
      <c r="GD46" s="46"/>
      <c r="GE46" s="46"/>
      <c r="GF46" s="46"/>
      <c r="GG46" s="46"/>
      <c r="GH46" s="46"/>
      <c r="GI46" s="46"/>
      <c r="GJ46" s="46"/>
      <c r="GK46" s="46"/>
      <c r="GL46" s="46"/>
      <c r="GM46" s="46"/>
      <c r="GN46" s="46"/>
      <c r="GO46" s="46"/>
      <c r="GP46" s="46"/>
      <c r="GQ46" s="46"/>
      <c r="GR46" s="46"/>
      <c r="GS46" s="46"/>
      <c r="GT46" s="46"/>
      <c r="GU46" s="46"/>
      <c r="GV46" s="46"/>
      <c r="GW46" s="46"/>
      <c r="GX46" s="46"/>
      <c r="GY46" s="46"/>
      <c r="GZ46" s="46"/>
      <c r="HA46" s="46"/>
      <c r="HB46" s="46"/>
      <c r="HC46" s="46"/>
      <c r="HD46" s="46"/>
      <c r="HE46" s="46"/>
      <c r="HF46" s="46"/>
      <c r="HG46" s="46"/>
      <c r="HH46" s="46"/>
      <c r="HI46" s="46"/>
      <c r="HJ46" s="46"/>
      <c r="HK46" s="46"/>
      <c r="HL46" s="46"/>
      <c r="HM46" s="46"/>
      <c r="HN46" s="46"/>
      <c r="HO46" s="46"/>
      <c r="HP46" s="46"/>
      <c r="HQ46" s="46"/>
      <c r="HR46" s="46"/>
      <c r="HS46" s="46"/>
      <c r="HT46" s="46"/>
      <c r="HU46" s="46"/>
      <c r="HV46" s="46"/>
      <c r="HW46" s="46"/>
      <c r="HX46" s="46"/>
      <c r="HY46" s="46"/>
      <c r="HZ46" s="46"/>
      <c r="IA46" s="46"/>
      <c r="IB46" s="46"/>
      <c r="IC46" s="46"/>
      <c r="ID46" s="46"/>
      <c r="IE46" s="46"/>
      <c r="IF46" s="46"/>
      <c r="IG46" s="46"/>
      <c r="IH46" s="46"/>
      <c r="II46" s="46"/>
      <c r="IJ46" s="46"/>
      <c r="IK46" s="46"/>
      <c r="IL46" s="46"/>
      <c r="IM46" s="46"/>
      <c r="IN46" s="46"/>
      <c r="IO46" s="46"/>
      <c r="IP46" s="46"/>
      <c r="IQ46" s="46"/>
      <c r="IR46" s="46"/>
      <c r="IS46" s="46"/>
      <c r="IT46" s="46"/>
      <c r="IU46" s="46"/>
      <c r="IV46" s="46"/>
      <c r="IW46" s="46"/>
      <c r="IX46" s="46"/>
      <c r="IY46" s="46"/>
      <c r="IZ46" s="46"/>
      <c r="JA46" s="46"/>
      <c r="JB46" s="46"/>
      <c r="JC46" s="46"/>
      <c r="JD46" s="46"/>
      <c r="JE46" s="46"/>
      <c r="JF46" s="46"/>
      <c r="JG46" s="46"/>
      <c r="JH46" s="46"/>
      <c r="JI46" s="46"/>
      <c r="JJ46" s="46"/>
      <c r="JK46" s="46"/>
      <c r="JL46" s="46"/>
      <c r="JM46" s="46"/>
      <c r="JN46" s="46"/>
      <c r="JO46" s="46"/>
      <c r="JP46" s="46"/>
      <c r="JQ46" s="46"/>
      <c r="JR46" s="46"/>
      <c r="JS46" s="46"/>
      <c r="JT46" s="46"/>
      <c r="JU46" s="46"/>
      <c r="JV46" s="46"/>
      <c r="JW46" s="46"/>
      <c r="JX46" s="46"/>
      <c r="JY46" s="46"/>
      <c r="JZ46" s="46"/>
      <c r="KA46" s="46"/>
      <c r="KB46" s="46"/>
      <c r="KC46" s="46"/>
      <c r="KD46" s="46"/>
      <c r="KE46" s="46"/>
      <c r="KF46" s="46"/>
      <c r="KG46" s="46"/>
      <c r="KH46" s="46"/>
      <c r="KI46" s="46"/>
      <c r="KJ46" s="46"/>
      <c r="KK46" s="46"/>
      <c r="KL46" s="46"/>
      <c r="KM46" s="46"/>
      <c r="KN46" s="46"/>
      <c r="KO46" s="46"/>
      <c r="KP46" s="46"/>
      <c r="KQ46" s="46"/>
      <c r="KR46" s="46"/>
      <c r="KS46" s="46"/>
      <c r="KT46" s="46"/>
      <c r="KU46" s="46"/>
      <c r="KV46" s="46"/>
      <c r="KW46" s="46"/>
      <c r="KX46" s="46"/>
      <c r="KY46" s="46"/>
      <c r="KZ46" s="46"/>
      <c r="LA46" s="46"/>
      <c r="LB46" s="46"/>
      <c r="LC46" s="46"/>
      <c r="LD46" s="46"/>
      <c r="LE46" s="46"/>
      <c r="LF46" s="46"/>
      <c r="LG46" s="46"/>
      <c r="LH46" s="46"/>
      <c r="LI46" s="46"/>
      <c r="LJ46" s="46"/>
      <c r="LK46" s="46"/>
      <c r="LL46" s="46"/>
      <c r="LM46" s="46"/>
      <c r="LN46" s="46"/>
      <c r="LO46" s="46"/>
      <c r="LP46" s="46"/>
      <c r="LQ46" s="46"/>
      <c r="LR46" s="46"/>
      <c r="LS46" s="46"/>
      <c r="LT46" s="46"/>
      <c r="LU46" s="46"/>
      <c r="LV46" s="46"/>
      <c r="LW46" s="46"/>
      <c r="LX46" s="46"/>
      <c r="LY46" s="46"/>
      <c r="LZ46" s="46"/>
      <c r="MA46" s="46"/>
      <c r="MB46" s="46"/>
      <c r="MC46" s="46"/>
      <c r="MD46" s="46"/>
      <c r="ME46" s="46"/>
      <c r="MF46" s="46"/>
      <c r="MG46" s="46"/>
      <c r="MH46" s="46"/>
      <c r="MI46" s="46"/>
      <c r="MJ46" s="46"/>
      <c r="MK46" s="46"/>
      <c r="ML46" s="46"/>
      <c r="MM46" s="46"/>
      <c r="MN46" s="46"/>
      <c r="MO46" s="46"/>
      <c r="MP46" s="46"/>
      <c r="MQ46" s="46"/>
      <c r="MR46" s="46"/>
      <c r="MS46" s="46"/>
      <c r="MT46" s="46"/>
      <c r="MU46" s="46"/>
      <c r="MV46" s="46"/>
      <c r="MW46" s="46"/>
      <c r="MX46" s="46"/>
      <c r="MY46" s="46"/>
      <c r="MZ46" s="46"/>
      <c r="NA46" s="46"/>
      <c r="NB46" s="46"/>
      <c r="NC46" s="46"/>
      <c r="ND46" s="46"/>
      <c r="NE46" s="46"/>
      <c r="NF46" s="46"/>
      <c r="NG46" s="46"/>
      <c r="NH46" s="46"/>
      <c r="NI46" s="46"/>
      <c r="NJ46" s="46"/>
      <c r="NK46" s="46"/>
      <c r="NL46" s="46"/>
      <c r="NM46" s="46"/>
      <c r="NN46" s="46"/>
      <c r="NO46" s="46"/>
      <c r="NP46" s="46"/>
      <c r="NQ46" s="46"/>
      <c r="NR46" s="46"/>
      <c r="NS46" s="46"/>
      <c r="NT46" s="46"/>
      <c r="NU46" s="46"/>
      <c r="NV46" s="46"/>
      <c r="NW46" s="46"/>
      <c r="NX46" s="46"/>
      <c r="NY46" s="46"/>
      <c r="NZ46" s="46"/>
      <c r="OA46" s="46"/>
      <c r="OB46" s="46"/>
      <c r="OC46" s="46"/>
      <c r="OD46" s="46"/>
      <c r="OE46" s="46"/>
      <c r="OF46" s="46"/>
      <c r="OG46" s="46"/>
      <c r="OH46" s="46"/>
      <c r="OI46" s="46"/>
      <c r="OJ46" s="46"/>
      <c r="OK46" s="46"/>
      <c r="OL46" s="46"/>
      <c r="OM46" s="46"/>
      <c r="ON46" s="46"/>
      <c r="OO46" s="46"/>
      <c r="OP46" s="46"/>
      <c r="OQ46" s="46"/>
      <c r="OR46" s="46"/>
      <c r="OS46" s="46"/>
      <c r="OT46" s="46"/>
      <c r="OU46" s="46"/>
      <c r="OV46" s="46"/>
      <c r="OW46" s="46"/>
      <c r="OX46" s="46"/>
      <c r="OY46" s="46"/>
      <c r="OZ46" s="46"/>
      <c r="PA46" s="46"/>
      <c r="PB46" s="46"/>
      <c r="PC46" s="46"/>
      <c r="PD46" s="46"/>
      <c r="PE46" s="46"/>
      <c r="PF46" s="46"/>
      <c r="PG46" s="46"/>
      <c r="PH46" s="46"/>
      <c r="PI46" s="46"/>
      <c r="PJ46" s="46"/>
      <c r="PK46" s="46"/>
      <c r="PL46" s="46"/>
      <c r="PM46" s="46"/>
      <c r="PN46" s="46"/>
      <c r="PO46" s="46"/>
      <c r="PP46" s="46"/>
      <c r="PQ46" s="46"/>
      <c r="PR46" s="46"/>
      <c r="PS46" s="46"/>
      <c r="PT46" s="46"/>
      <c r="PU46" s="46"/>
      <c r="PV46" s="46"/>
      <c r="PW46" s="46"/>
      <c r="PX46" s="46"/>
      <c r="PY46" s="46"/>
      <c r="PZ46" s="46"/>
      <c r="QA46" s="46"/>
      <c r="QB46" s="46"/>
      <c r="QC46" s="46"/>
      <c r="QD46" s="46"/>
      <c r="QE46" s="46"/>
      <c r="QF46" s="46"/>
      <c r="QG46" s="46"/>
      <c r="QH46" s="46"/>
      <c r="QI46" s="46"/>
      <c r="QJ46" s="46"/>
      <c r="QK46" s="46"/>
      <c r="QL46" s="46"/>
      <c r="QM46" s="46"/>
      <c r="QN46" s="46"/>
      <c r="QO46" s="46"/>
      <c r="QP46" s="46"/>
      <c r="QQ46" s="46"/>
      <c r="QR46" s="46"/>
      <c r="QS46" s="46"/>
      <c r="QT46" s="46"/>
      <c r="QU46" s="46"/>
      <c r="QV46" s="46"/>
      <c r="QW46" s="46"/>
      <c r="QX46" s="46"/>
      <c r="QY46" s="46"/>
      <c r="QZ46" s="46"/>
      <c r="RA46" s="46"/>
      <c r="RB46" s="46"/>
      <c r="RC46" s="46"/>
      <c r="RD46" s="46"/>
      <c r="RE46" s="46"/>
      <c r="RF46" s="46"/>
      <c r="RG46" s="46"/>
      <c r="RH46" s="46"/>
      <c r="RI46" s="46"/>
      <c r="RJ46" s="46"/>
      <c r="RK46" s="46"/>
      <c r="RL46" s="46"/>
      <c r="RM46" s="46"/>
      <c r="RN46" s="46"/>
      <c r="RO46" s="46"/>
      <c r="RP46" s="46"/>
      <c r="RQ46" s="46"/>
      <c r="RR46" s="46"/>
      <c r="RS46" s="46"/>
      <c r="RT46" s="46"/>
      <c r="RU46" s="46"/>
      <c r="RV46" s="46"/>
      <c r="RW46" s="46"/>
      <c r="RX46" s="46"/>
      <c r="RY46" s="46"/>
      <c r="RZ46" s="46"/>
      <c r="SA46" s="46"/>
      <c r="SB46" s="46"/>
      <c r="SC46" s="46"/>
      <c r="SD46" s="46"/>
      <c r="SE46" s="46"/>
      <c r="SF46" s="46"/>
      <c r="SG46" s="46"/>
      <c r="SH46" s="46"/>
      <c r="SI46" s="46"/>
      <c r="SJ46" s="46"/>
      <c r="SK46" s="46"/>
      <c r="SL46" s="46"/>
      <c r="SM46" s="46"/>
      <c r="SN46" s="46"/>
      <c r="SO46" s="46"/>
      <c r="SP46" s="46"/>
      <c r="SQ46" s="46"/>
      <c r="SR46" s="46"/>
      <c r="SS46" s="46"/>
      <c r="ST46" s="46"/>
      <c r="SU46" s="46"/>
      <c r="SV46" s="46"/>
      <c r="SW46" s="46"/>
      <c r="SX46" s="46"/>
      <c r="SY46" s="46"/>
      <c r="SZ46" s="46"/>
      <c r="TA46" s="46"/>
      <c r="TB46" s="46"/>
      <c r="TC46" s="46"/>
      <c r="TD46" s="46"/>
      <c r="TE46" s="46"/>
      <c r="TF46" s="46"/>
      <c r="TG46" s="46"/>
      <c r="TH46" s="46"/>
      <c r="TI46" s="46"/>
      <c r="TJ46" s="46"/>
      <c r="TK46" s="46"/>
      <c r="TL46" s="46"/>
      <c r="TM46" s="46"/>
      <c r="TN46" s="46"/>
      <c r="TO46" s="46"/>
      <c r="TP46" s="46"/>
      <c r="TQ46" s="46"/>
      <c r="TR46" s="46"/>
      <c r="TS46" s="46"/>
      <c r="TT46" s="46"/>
      <c r="TU46" s="46"/>
      <c r="TV46" s="46"/>
      <c r="TW46" s="46"/>
      <c r="TX46" s="46"/>
      <c r="TY46" s="46"/>
      <c r="TZ46" s="46"/>
      <c r="UA46" s="46"/>
      <c r="UB46" s="46"/>
      <c r="UC46" s="46"/>
      <c r="UD46" s="46"/>
      <c r="UE46" s="46"/>
      <c r="UF46" s="46"/>
      <c r="UG46" s="46"/>
      <c r="UH46" s="46"/>
      <c r="UI46" s="46"/>
      <c r="UJ46" s="46"/>
      <c r="UK46" s="46"/>
      <c r="UL46" s="46"/>
      <c r="UM46" s="46"/>
      <c r="UN46" s="46"/>
      <c r="UO46" s="46"/>
      <c r="UP46" s="46"/>
      <c r="UQ46" s="46"/>
      <c r="UR46" s="46"/>
      <c r="US46" s="46"/>
      <c r="UT46" s="46"/>
      <c r="UU46" s="46"/>
      <c r="UV46" s="46"/>
      <c r="UW46" s="46"/>
      <c r="UX46" s="46"/>
      <c r="UY46" s="46"/>
      <c r="UZ46" s="46"/>
      <c r="VA46" s="46"/>
      <c r="VB46" s="46"/>
      <c r="VC46" s="46"/>
      <c r="VD46" s="46"/>
      <c r="VE46" s="46"/>
      <c r="VF46" s="46"/>
      <c r="VG46" s="46"/>
      <c r="VH46" s="46"/>
      <c r="VI46" s="46"/>
      <c r="VJ46" s="46"/>
      <c r="VK46" s="46"/>
      <c r="VL46" s="46"/>
      <c r="VM46" s="46"/>
      <c r="VN46" s="46"/>
      <c r="VO46" s="46"/>
      <c r="VP46" s="46"/>
      <c r="VQ46" s="46"/>
      <c r="VR46" s="46"/>
      <c r="VS46" s="46"/>
      <c r="VT46" s="46"/>
      <c r="VU46" s="46"/>
      <c r="VV46" s="46"/>
      <c r="VW46" s="46"/>
      <c r="VX46" s="46"/>
      <c r="VY46" s="46"/>
      <c r="VZ46" s="46"/>
      <c r="WA46" s="46"/>
      <c r="WB46" s="46"/>
      <c r="WC46" s="46"/>
      <c r="WD46" s="46"/>
      <c r="WE46" s="46"/>
      <c r="WF46" s="46"/>
      <c r="WG46" s="46"/>
      <c r="WH46" s="46"/>
      <c r="WI46" s="46"/>
      <c r="WJ46" s="46"/>
      <c r="WK46" s="46"/>
      <c r="WL46" s="46"/>
      <c r="WM46" s="46"/>
      <c r="WN46" s="46"/>
      <c r="WO46" s="46"/>
      <c r="WP46" s="46"/>
      <c r="WQ46" s="46"/>
      <c r="WR46" s="46"/>
      <c r="WS46" s="46"/>
      <c r="WT46" s="46"/>
      <c r="WU46" s="46"/>
      <c r="WV46" s="46"/>
      <c r="WW46" s="46"/>
      <c r="WX46" s="46"/>
      <c r="WY46" s="46"/>
      <c r="WZ46" s="46"/>
      <c r="XA46" s="46"/>
      <c r="XB46" s="46"/>
      <c r="XC46" s="46"/>
      <c r="XD46" s="46"/>
      <c r="XE46" s="46"/>
      <c r="XF46" s="46"/>
      <c r="XG46" s="46"/>
      <c r="XH46" s="46"/>
      <c r="XI46" s="46"/>
      <c r="XJ46" s="46"/>
      <c r="XK46" s="46"/>
      <c r="XL46" s="46"/>
      <c r="XM46" s="46"/>
      <c r="XN46" s="46"/>
      <c r="XO46" s="46"/>
      <c r="XP46" s="46"/>
      <c r="XQ46" s="46"/>
      <c r="XR46" s="46"/>
      <c r="XS46" s="46"/>
      <c r="XT46" s="46"/>
      <c r="XU46" s="46"/>
      <c r="XV46" s="46"/>
      <c r="XW46" s="46"/>
      <c r="XX46" s="46"/>
      <c r="XY46" s="46"/>
    </row>
    <row r="47" spans="1:649" ht="14.25" customHeight="1">
      <c r="A47" s="1"/>
      <c r="B47" s="43" t="s">
        <v>62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 t="s">
        <v>63</v>
      </c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46"/>
      <c r="EN47" s="46"/>
      <c r="EO47" s="46"/>
      <c r="EP47" s="46"/>
      <c r="EQ47" s="46"/>
      <c r="ER47" s="46"/>
      <c r="ES47" s="46"/>
      <c r="ET47" s="46"/>
      <c r="EU47" s="46"/>
      <c r="EV47" s="46"/>
      <c r="EW47" s="46"/>
      <c r="EX47" s="46"/>
      <c r="EY47" s="46"/>
      <c r="EZ47" s="46"/>
      <c r="FA47" s="46"/>
      <c r="FB47" s="46"/>
      <c r="FC47" s="46"/>
      <c r="FD47" s="46"/>
      <c r="FE47" s="46"/>
      <c r="FF47" s="46"/>
      <c r="FG47" s="46"/>
      <c r="FH47" s="46"/>
      <c r="FI47" s="46"/>
      <c r="FJ47" s="46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46"/>
      <c r="GI47" s="46"/>
      <c r="GJ47" s="46"/>
      <c r="GK47" s="46"/>
      <c r="GL47" s="46"/>
      <c r="GM47" s="46"/>
      <c r="GN47" s="46"/>
      <c r="GO47" s="46"/>
      <c r="GP47" s="46"/>
      <c r="GQ47" s="46"/>
      <c r="GR47" s="46"/>
      <c r="GS47" s="46"/>
      <c r="GT47" s="46"/>
      <c r="GU47" s="46"/>
      <c r="GV47" s="46"/>
      <c r="GW47" s="46"/>
      <c r="GX47" s="46"/>
      <c r="GY47" s="46"/>
      <c r="GZ47" s="46"/>
      <c r="HA47" s="46"/>
      <c r="HB47" s="46"/>
      <c r="HC47" s="46"/>
      <c r="HD47" s="46"/>
      <c r="HE47" s="46"/>
      <c r="HF47" s="46"/>
      <c r="HG47" s="46"/>
      <c r="HH47" s="46"/>
      <c r="HI47" s="46"/>
      <c r="HJ47" s="46"/>
      <c r="HK47" s="46"/>
      <c r="HL47" s="46"/>
      <c r="HM47" s="46"/>
      <c r="HN47" s="46"/>
      <c r="HO47" s="46"/>
      <c r="HP47" s="46"/>
      <c r="HQ47" s="46"/>
      <c r="HR47" s="46"/>
      <c r="HS47" s="46"/>
      <c r="HT47" s="46"/>
      <c r="HU47" s="46"/>
      <c r="HV47" s="46"/>
      <c r="HW47" s="46"/>
      <c r="HX47" s="46"/>
      <c r="HY47" s="46"/>
      <c r="HZ47" s="46"/>
      <c r="IA47" s="46"/>
      <c r="IB47" s="46"/>
      <c r="IC47" s="46"/>
      <c r="ID47" s="46"/>
      <c r="IE47" s="46"/>
      <c r="IF47" s="46"/>
      <c r="IG47" s="46"/>
      <c r="IH47" s="46"/>
      <c r="II47" s="46"/>
      <c r="IJ47" s="46"/>
      <c r="IK47" s="46"/>
      <c r="IL47" s="46"/>
      <c r="IM47" s="46"/>
      <c r="IN47" s="46"/>
      <c r="IO47" s="46"/>
      <c r="IP47" s="46"/>
      <c r="IQ47" s="46"/>
      <c r="IR47" s="46"/>
      <c r="IS47" s="46"/>
      <c r="IT47" s="46"/>
      <c r="IU47" s="46"/>
      <c r="IV47" s="46"/>
      <c r="IW47" s="46"/>
      <c r="IX47" s="46"/>
      <c r="IY47" s="46"/>
      <c r="IZ47" s="46"/>
      <c r="JA47" s="46"/>
      <c r="JB47" s="46"/>
      <c r="JC47" s="46"/>
      <c r="JD47" s="46"/>
      <c r="JE47" s="46"/>
      <c r="JF47" s="46"/>
      <c r="JG47" s="46"/>
      <c r="JH47" s="46"/>
      <c r="JI47" s="46"/>
      <c r="JJ47" s="46"/>
      <c r="JK47" s="46"/>
      <c r="JL47" s="46"/>
      <c r="JM47" s="46"/>
      <c r="JN47" s="46"/>
      <c r="JO47" s="46"/>
      <c r="JP47" s="46"/>
      <c r="JQ47" s="46"/>
      <c r="JR47" s="46"/>
      <c r="JS47" s="46"/>
      <c r="JT47" s="46"/>
      <c r="JU47" s="46"/>
      <c r="JV47" s="46"/>
      <c r="JW47" s="46"/>
      <c r="JX47" s="46"/>
      <c r="JY47" s="46"/>
      <c r="JZ47" s="46"/>
      <c r="KA47" s="46"/>
      <c r="KB47" s="46"/>
      <c r="KC47" s="46"/>
      <c r="KD47" s="46"/>
      <c r="KE47" s="46"/>
      <c r="KF47" s="46"/>
      <c r="KG47" s="46"/>
      <c r="KH47" s="46"/>
      <c r="KI47" s="46"/>
      <c r="KJ47" s="46"/>
      <c r="KK47" s="46"/>
      <c r="KL47" s="46"/>
      <c r="KM47" s="46"/>
      <c r="KN47" s="46"/>
      <c r="KO47" s="46"/>
      <c r="KP47" s="46"/>
      <c r="KQ47" s="46"/>
      <c r="KR47" s="46"/>
      <c r="KS47" s="46"/>
      <c r="KT47" s="46"/>
      <c r="KU47" s="46"/>
      <c r="KV47" s="46"/>
      <c r="KW47" s="46"/>
      <c r="KX47" s="46"/>
      <c r="KY47" s="46"/>
      <c r="KZ47" s="46"/>
      <c r="LA47" s="46"/>
      <c r="LB47" s="46"/>
      <c r="LC47" s="46"/>
      <c r="LD47" s="46"/>
      <c r="LE47" s="46"/>
      <c r="LF47" s="46"/>
      <c r="LG47" s="46"/>
      <c r="LH47" s="46"/>
      <c r="LI47" s="46"/>
      <c r="LJ47" s="46"/>
      <c r="LK47" s="46"/>
      <c r="LL47" s="46"/>
      <c r="LM47" s="46"/>
      <c r="LN47" s="46"/>
      <c r="LO47" s="46"/>
      <c r="LP47" s="46"/>
      <c r="LQ47" s="46"/>
      <c r="LR47" s="46"/>
      <c r="LS47" s="46"/>
      <c r="LT47" s="46"/>
      <c r="LU47" s="46"/>
      <c r="LV47" s="46"/>
      <c r="LW47" s="46"/>
      <c r="LX47" s="46"/>
      <c r="LY47" s="46"/>
      <c r="LZ47" s="46"/>
      <c r="MA47" s="46"/>
      <c r="MB47" s="46"/>
      <c r="MC47" s="46"/>
      <c r="MD47" s="46"/>
      <c r="ME47" s="46"/>
      <c r="MF47" s="46"/>
      <c r="MG47" s="46"/>
      <c r="MH47" s="46"/>
      <c r="MI47" s="46"/>
      <c r="MJ47" s="46"/>
      <c r="MK47" s="46"/>
      <c r="ML47" s="46"/>
      <c r="MM47" s="46"/>
      <c r="MN47" s="46"/>
      <c r="MO47" s="46"/>
      <c r="MP47" s="46"/>
      <c r="MQ47" s="46"/>
      <c r="MR47" s="46"/>
      <c r="MS47" s="46"/>
      <c r="MT47" s="46"/>
      <c r="MU47" s="46"/>
      <c r="MV47" s="46"/>
      <c r="MW47" s="46"/>
      <c r="MX47" s="46"/>
      <c r="MY47" s="46"/>
      <c r="MZ47" s="46"/>
      <c r="NA47" s="46"/>
      <c r="NB47" s="46"/>
      <c r="NC47" s="46"/>
      <c r="ND47" s="46"/>
      <c r="NE47" s="46"/>
      <c r="NF47" s="46"/>
      <c r="NG47" s="46"/>
      <c r="NH47" s="46"/>
      <c r="NI47" s="46"/>
      <c r="NJ47" s="46"/>
      <c r="NK47" s="46"/>
      <c r="NL47" s="46"/>
      <c r="NM47" s="46"/>
      <c r="NN47" s="46"/>
      <c r="NO47" s="96"/>
      <c r="NP47" s="46"/>
      <c r="NQ47" s="46"/>
      <c r="NR47" s="46"/>
      <c r="NS47" s="46"/>
      <c r="NT47" s="46"/>
      <c r="NU47" s="46"/>
      <c r="NV47" s="46"/>
      <c r="NW47" s="46"/>
      <c r="NX47" s="46"/>
      <c r="NY47" s="46"/>
      <c r="NZ47" s="46"/>
      <c r="OA47" s="46"/>
      <c r="OB47" s="46"/>
      <c r="OC47" s="46"/>
      <c r="OD47" s="46"/>
      <c r="OE47" s="46"/>
      <c r="OF47" s="46"/>
      <c r="OG47" s="46"/>
      <c r="OH47" s="46"/>
      <c r="OI47" s="46"/>
      <c r="OJ47" s="46"/>
      <c r="OK47" s="46"/>
      <c r="OL47" s="46"/>
      <c r="OM47" s="46"/>
      <c r="ON47" s="46"/>
      <c r="OO47" s="46"/>
      <c r="OP47" s="46"/>
      <c r="OQ47" s="46"/>
      <c r="OR47" s="46"/>
      <c r="OS47" s="46"/>
      <c r="OT47" s="46"/>
      <c r="OU47" s="46"/>
      <c r="OV47" s="46"/>
      <c r="OW47" s="46"/>
      <c r="OX47" s="46"/>
      <c r="OY47" s="46"/>
      <c r="OZ47" s="46"/>
      <c r="PA47" s="46"/>
      <c r="PB47" s="46"/>
      <c r="PC47" s="46"/>
      <c r="PD47" s="46"/>
      <c r="PE47" s="46"/>
      <c r="PF47" s="46"/>
      <c r="PG47" s="46"/>
      <c r="PH47" s="46"/>
      <c r="PI47" s="46"/>
      <c r="PJ47" s="46"/>
      <c r="PK47" s="46"/>
      <c r="PL47" s="46"/>
      <c r="PM47" s="46"/>
      <c r="PN47" s="46"/>
      <c r="PO47" s="46"/>
      <c r="PP47" s="46"/>
      <c r="PQ47" s="46"/>
      <c r="PR47" s="46"/>
      <c r="PS47" s="46"/>
      <c r="PT47" s="46"/>
      <c r="PU47" s="46"/>
      <c r="PV47" s="46"/>
      <c r="PW47" s="46"/>
      <c r="PX47" s="46"/>
      <c r="PY47" s="46"/>
      <c r="PZ47" s="46"/>
      <c r="QA47" s="46"/>
      <c r="QB47" s="46"/>
      <c r="QC47" s="46"/>
      <c r="QD47" s="46"/>
      <c r="QE47" s="46"/>
      <c r="QF47" s="46"/>
      <c r="QG47" s="46"/>
      <c r="QH47" s="46"/>
      <c r="QI47" s="46"/>
      <c r="QJ47" s="46"/>
      <c r="QK47" s="46"/>
      <c r="QL47" s="46"/>
      <c r="QM47" s="46"/>
      <c r="QN47" s="46"/>
      <c r="QO47" s="46"/>
      <c r="QP47" s="46"/>
      <c r="QQ47" s="46"/>
      <c r="QR47" s="46"/>
      <c r="QS47" s="46"/>
      <c r="QT47" s="46"/>
      <c r="QU47" s="46"/>
      <c r="QV47" s="46"/>
      <c r="QW47" s="46"/>
      <c r="QX47" s="46"/>
      <c r="QY47" s="46"/>
      <c r="QZ47" s="46"/>
      <c r="RA47" s="46"/>
      <c r="RB47" s="46"/>
      <c r="RC47" s="46"/>
      <c r="RD47" s="46"/>
      <c r="RE47" s="46"/>
      <c r="RF47" s="46"/>
      <c r="RG47" s="46"/>
      <c r="RH47" s="46"/>
      <c r="RI47" s="46"/>
      <c r="RJ47" s="46"/>
      <c r="RK47" s="46"/>
      <c r="RL47" s="46"/>
      <c r="RM47" s="46"/>
      <c r="RN47" s="46"/>
      <c r="RO47" s="46"/>
      <c r="RP47" s="46"/>
      <c r="RQ47" s="46"/>
      <c r="RR47" s="46"/>
      <c r="RS47" s="46"/>
      <c r="RT47" s="46"/>
      <c r="RU47" s="46"/>
      <c r="RV47" s="46"/>
      <c r="RW47" s="46"/>
      <c r="RX47" s="46"/>
      <c r="RY47" s="46"/>
      <c r="RZ47" s="46"/>
      <c r="SA47" s="46"/>
      <c r="SB47" s="46"/>
      <c r="SC47" s="46"/>
      <c r="SD47" s="46"/>
      <c r="SE47" s="46"/>
      <c r="SF47" s="46"/>
      <c r="SG47" s="46"/>
      <c r="SH47" s="46"/>
      <c r="SI47" s="46"/>
      <c r="SJ47" s="46"/>
      <c r="SK47" s="46"/>
      <c r="SL47" s="46"/>
      <c r="SM47" s="46"/>
      <c r="SN47" s="46"/>
      <c r="SO47" s="46"/>
      <c r="SP47" s="46"/>
      <c r="SQ47" s="46"/>
      <c r="SR47" s="46"/>
      <c r="SS47" s="46"/>
      <c r="ST47" s="46"/>
      <c r="SU47" s="46"/>
      <c r="SV47" s="46"/>
      <c r="SW47" s="46"/>
      <c r="SX47" s="46"/>
      <c r="SY47" s="46"/>
      <c r="SZ47" s="46"/>
      <c r="TA47" s="46"/>
      <c r="TB47" s="46"/>
      <c r="TC47" s="46"/>
      <c r="TD47" s="46"/>
      <c r="TE47" s="46"/>
      <c r="TF47" s="46"/>
      <c r="TG47" s="46"/>
      <c r="TH47" s="46"/>
      <c r="TI47" s="46"/>
      <c r="TJ47" s="46"/>
      <c r="TK47" s="46"/>
      <c r="TL47" s="46"/>
      <c r="TM47" s="46"/>
      <c r="TN47" s="46"/>
      <c r="TO47" s="46"/>
      <c r="TP47" s="46"/>
      <c r="TQ47" s="46"/>
      <c r="TR47" s="46"/>
      <c r="TS47" s="46"/>
      <c r="TT47" s="46"/>
      <c r="TU47" s="46"/>
      <c r="TV47" s="46"/>
      <c r="TW47" s="46"/>
      <c r="TX47" s="46"/>
      <c r="TY47" s="46"/>
      <c r="TZ47" s="46"/>
      <c r="UA47" s="46"/>
      <c r="UB47" s="46"/>
      <c r="UC47" s="46"/>
      <c r="UD47" s="46"/>
      <c r="UE47" s="46"/>
      <c r="UF47" s="46"/>
      <c r="UG47" s="46"/>
      <c r="UH47" s="46"/>
      <c r="UI47" s="46"/>
      <c r="UJ47" s="46"/>
      <c r="UK47" s="46"/>
      <c r="UL47" s="46"/>
      <c r="UM47" s="46"/>
      <c r="UN47" s="46"/>
      <c r="UO47" s="46"/>
      <c r="UP47" s="46"/>
      <c r="UQ47" s="46"/>
      <c r="UR47" s="46"/>
      <c r="US47" s="46"/>
      <c r="UT47" s="46"/>
      <c r="UU47" s="46"/>
      <c r="UV47" s="46"/>
      <c r="UW47" s="46"/>
      <c r="UX47" s="46"/>
      <c r="UY47" s="46"/>
      <c r="UZ47" s="46"/>
      <c r="VA47" s="46"/>
      <c r="VB47" s="46"/>
      <c r="VC47" s="46"/>
      <c r="VD47" s="46"/>
      <c r="VE47" s="46"/>
      <c r="VF47" s="46"/>
      <c r="VG47" s="46"/>
      <c r="VH47" s="46"/>
      <c r="VI47" s="46"/>
      <c r="VJ47" s="46"/>
      <c r="VK47" s="46"/>
      <c r="VL47" s="46"/>
      <c r="VM47" s="46"/>
      <c r="VN47" s="46"/>
      <c r="VO47" s="46"/>
      <c r="VP47" s="46"/>
      <c r="VQ47" s="46"/>
      <c r="VR47" s="46"/>
      <c r="VS47" s="46"/>
      <c r="VT47" s="46"/>
      <c r="VU47" s="46"/>
      <c r="VV47" s="46"/>
      <c r="VW47" s="46"/>
      <c r="VX47" s="46"/>
      <c r="VY47" s="46"/>
      <c r="VZ47" s="46"/>
      <c r="WA47" s="46"/>
      <c r="WB47" s="46"/>
      <c r="WC47" s="46"/>
      <c r="WD47" s="46"/>
      <c r="WE47" s="46"/>
      <c r="WF47" s="46"/>
      <c r="WG47" s="46"/>
      <c r="WH47" s="46"/>
      <c r="WI47" s="46"/>
      <c r="WJ47" s="46"/>
      <c r="WK47" s="46"/>
      <c r="WL47" s="46"/>
      <c r="WM47" s="46"/>
      <c r="WN47" s="46"/>
      <c r="WO47" s="46"/>
      <c r="WP47" s="46"/>
      <c r="WQ47" s="46"/>
      <c r="WR47" s="46"/>
      <c r="WS47" s="46"/>
      <c r="WT47" s="46"/>
      <c r="WU47" s="46"/>
      <c r="WV47" s="46"/>
      <c r="WW47" s="46"/>
      <c r="WX47" s="46"/>
      <c r="WY47" s="46"/>
      <c r="WZ47" s="46"/>
      <c r="XA47" s="46"/>
      <c r="XB47" s="46"/>
      <c r="XC47" s="46"/>
      <c r="XD47" s="46"/>
      <c r="XE47" s="46"/>
      <c r="XF47" s="46"/>
      <c r="XG47" s="46"/>
      <c r="XH47" s="46"/>
      <c r="XI47" s="46"/>
      <c r="XJ47" s="46"/>
      <c r="XK47" s="46"/>
      <c r="XL47" s="46"/>
      <c r="XM47" s="46"/>
      <c r="XN47" s="46"/>
      <c r="XO47" s="46">
        <f>SUM(XO44:XY44)</f>
        <v>16586</v>
      </c>
      <c r="XP47" s="46"/>
      <c r="XQ47" s="46"/>
      <c r="XR47" s="46"/>
      <c r="XS47" s="46"/>
      <c r="XT47" s="46"/>
      <c r="XU47" s="46"/>
      <c r="XV47" s="46"/>
      <c r="XW47" s="46"/>
      <c r="XX47" s="46"/>
      <c r="XY47" s="46"/>
    </row>
    <row r="48" spans="1:649" ht="14.25" customHeight="1">
      <c r="A48" s="40"/>
      <c r="B48" s="43" t="s">
        <v>64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 t="s">
        <v>65</v>
      </c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40"/>
      <c r="BH48" s="40"/>
      <c r="BI48" s="40"/>
      <c r="BJ48" s="40"/>
      <c r="BK48" s="40"/>
      <c r="BL48" s="40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  <c r="CE48" s="46"/>
      <c r="CF48" s="46"/>
      <c r="CG48" s="46"/>
      <c r="CH48" s="46"/>
      <c r="CI48" s="46"/>
      <c r="CJ48" s="46"/>
      <c r="CK48" s="46"/>
      <c r="CL48" s="46"/>
      <c r="CM48" s="46"/>
      <c r="CN48" s="46"/>
      <c r="CO48" s="46"/>
      <c r="CP48" s="46"/>
      <c r="CQ48" s="46"/>
      <c r="CR48" s="46"/>
      <c r="CS48" s="46"/>
      <c r="CT48" s="46"/>
      <c r="CU48" s="46"/>
      <c r="CV48" s="46"/>
      <c r="CW48" s="46"/>
      <c r="CX48" s="46"/>
      <c r="CY48" s="46"/>
      <c r="CZ48" s="46"/>
      <c r="DA48" s="46"/>
      <c r="DB48" s="46"/>
      <c r="DC48" s="46"/>
      <c r="DD48" s="46"/>
      <c r="DE48" s="46"/>
      <c r="DF48" s="46"/>
      <c r="DG48" s="46"/>
      <c r="DH48" s="46"/>
      <c r="DI48" s="46"/>
      <c r="DJ48" s="46"/>
      <c r="DK48" s="46"/>
      <c r="DL48" s="46"/>
      <c r="DM48" s="46"/>
      <c r="DN48" s="46"/>
      <c r="DO48" s="46"/>
      <c r="DP48" s="46"/>
      <c r="DQ48" s="46"/>
      <c r="DR48" s="46"/>
      <c r="DS48" s="46"/>
      <c r="DT48" s="46"/>
      <c r="DU48" s="46"/>
      <c r="DV48" s="46"/>
      <c r="DW48" s="46"/>
      <c r="DX48" s="46"/>
      <c r="DY48" s="46"/>
      <c r="DZ48" s="46"/>
      <c r="EA48" s="46"/>
      <c r="EB48" s="46"/>
      <c r="EC48" s="46"/>
      <c r="ED48" s="46"/>
      <c r="EE48" s="46"/>
      <c r="EF48" s="46"/>
      <c r="EG48" s="46"/>
      <c r="EH48" s="46"/>
      <c r="EI48" s="46"/>
      <c r="EJ48" s="46"/>
      <c r="EK48" s="46"/>
      <c r="EL48" s="46"/>
      <c r="EM48" s="46"/>
      <c r="EN48" s="46"/>
      <c r="EO48" s="46"/>
      <c r="EP48" s="46"/>
      <c r="EQ48" s="46"/>
      <c r="ER48" s="46"/>
      <c r="ES48" s="46"/>
      <c r="ET48" s="46"/>
      <c r="EU48" s="46"/>
      <c r="EV48" s="46"/>
      <c r="EW48" s="46"/>
      <c r="EX48" s="46"/>
      <c r="EY48" s="46"/>
      <c r="EZ48" s="46"/>
      <c r="FA48" s="46"/>
      <c r="FB48" s="46"/>
      <c r="FC48" s="46"/>
      <c r="FD48" s="46"/>
      <c r="FE48" s="46"/>
      <c r="FF48" s="46"/>
      <c r="FG48" s="46"/>
      <c r="FH48" s="46"/>
      <c r="FI48" s="46"/>
      <c r="FJ48" s="46"/>
      <c r="FK48" s="46"/>
      <c r="FL48" s="46"/>
      <c r="FM48" s="46"/>
      <c r="FN48" s="46"/>
      <c r="FO48" s="46"/>
      <c r="FP48" s="46"/>
      <c r="FQ48" s="46"/>
      <c r="FR48" s="46"/>
      <c r="FS48" s="46"/>
      <c r="FT48" s="46"/>
      <c r="FU48" s="46"/>
      <c r="FV48" s="46"/>
      <c r="FW48" s="46"/>
      <c r="FX48" s="46"/>
      <c r="FY48" s="46"/>
      <c r="FZ48" s="46"/>
      <c r="GA48" s="46"/>
      <c r="GB48" s="46"/>
      <c r="GC48" s="46"/>
      <c r="GD48" s="46"/>
      <c r="GE48" s="46"/>
      <c r="GF48" s="46"/>
      <c r="GG48" s="46"/>
      <c r="GH48" s="46"/>
      <c r="GI48" s="46"/>
      <c r="GJ48" s="46"/>
      <c r="GK48" s="46"/>
      <c r="GL48" s="46"/>
      <c r="GM48" s="46"/>
      <c r="GN48" s="46"/>
      <c r="GO48" s="46"/>
      <c r="GP48" s="46"/>
      <c r="GQ48" s="46"/>
      <c r="GR48" s="46"/>
      <c r="GS48" s="46"/>
      <c r="GT48" s="46"/>
      <c r="GU48" s="46"/>
      <c r="GV48" s="46"/>
      <c r="GW48" s="46"/>
      <c r="GX48" s="46"/>
      <c r="GY48" s="46"/>
      <c r="GZ48" s="46"/>
      <c r="HA48" s="46"/>
      <c r="HB48" s="46"/>
      <c r="HC48" s="46"/>
      <c r="HD48" s="46"/>
      <c r="HE48" s="46"/>
      <c r="HF48" s="46"/>
      <c r="HG48" s="46"/>
      <c r="HH48" s="46"/>
      <c r="HI48" s="46"/>
      <c r="HJ48" s="46"/>
      <c r="HK48" s="46"/>
      <c r="HL48" s="46"/>
      <c r="HM48" s="46"/>
      <c r="HN48" s="46"/>
      <c r="HO48" s="46"/>
      <c r="HP48" s="46"/>
      <c r="HQ48" s="46"/>
      <c r="HR48" s="46"/>
      <c r="HS48" s="46"/>
      <c r="HT48" s="46"/>
      <c r="HU48" s="46"/>
      <c r="HV48" s="46"/>
      <c r="HW48" s="46"/>
      <c r="HX48" s="46"/>
      <c r="HY48" s="46"/>
      <c r="HZ48" s="46"/>
      <c r="IA48" s="46"/>
      <c r="IB48" s="46"/>
      <c r="IC48" s="46"/>
      <c r="ID48" s="46"/>
      <c r="IE48" s="46"/>
      <c r="IF48" s="46"/>
      <c r="IG48" s="46"/>
      <c r="IH48" s="46"/>
      <c r="II48" s="46"/>
      <c r="IJ48" s="46"/>
      <c r="IK48" s="46"/>
      <c r="IL48" s="46"/>
      <c r="IM48" s="46"/>
      <c r="IN48" s="46"/>
      <c r="IO48" s="46"/>
      <c r="IP48" s="46"/>
      <c r="IQ48" s="46"/>
      <c r="IR48" s="46"/>
      <c r="IS48" s="46"/>
      <c r="IT48" s="46"/>
      <c r="IU48" s="46"/>
      <c r="IV48" s="46"/>
      <c r="IW48" s="46"/>
      <c r="IX48" s="46"/>
      <c r="IY48" s="46"/>
      <c r="IZ48" s="46"/>
      <c r="JA48" s="46"/>
      <c r="JB48" s="46"/>
      <c r="JC48" s="46"/>
      <c r="JD48" s="46"/>
      <c r="JE48" s="46"/>
      <c r="JF48" s="46"/>
      <c r="JG48" s="46"/>
      <c r="JH48" s="46"/>
      <c r="JI48" s="46"/>
      <c r="JJ48" s="46"/>
      <c r="JK48" s="46"/>
      <c r="JL48" s="46"/>
      <c r="JM48" s="46"/>
      <c r="JN48" s="46"/>
      <c r="JO48" s="46"/>
      <c r="JP48" s="46"/>
      <c r="JQ48" s="46"/>
      <c r="JR48" s="46"/>
      <c r="JS48" s="46"/>
      <c r="JT48" s="46"/>
      <c r="JU48" s="46"/>
      <c r="JV48" s="46"/>
      <c r="JW48" s="46"/>
      <c r="JX48" s="46"/>
      <c r="JY48" s="46"/>
      <c r="JZ48" s="46"/>
      <c r="KA48" s="46"/>
      <c r="KB48" s="46"/>
      <c r="KC48" s="46"/>
      <c r="KD48" s="46"/>
      <c r="KE48" s="46"/>
      <c r="KF48" s="46"/>
      <c r="KG48" s="46"/>
      <c r="KH48" s="46"/>
      <c r="KI48" s="46"/>
      <c r="KJ48" s="46"/>
      <c r="KK48" s="46"/>
      <c r="KL48" s="46"/>
      <c r="KM48" s="46"/>
      <c r="KN48" s="46"/>
      <c r="KO48" s="46"/>
      <c r="KP48" s="46"/>
      <c r="KQ48" s="46"/>
      <c r="KR48" s="46"/>
      <c r="KS48" s="46"/>
      <c r="KT48" s="46"/>
      <c r="KU48" s="46"/>
      <c r="KV48" s="46"/>
      <c r="KW48" s="46"/>
      <c r="KX48" s="46"/>
      <c r="KY48" s="46"/>
      <c r="KZ48" s="46"/>
      <c r="LA48" s="46"/>
      <c r="LB48" s="46"/>
      <c r="LC48" s="46"/>
      <c r="LD48" s="46"/>
      <c r="LE48" s="46"/>
      <c r="LF48" s="46"/>
      <c r="LG48" s="46"/>
      <c r="LH48" s="46"/>
      <c r="LI48" s="46"/>
      <c r="LJ48" s="46"/>
      <c r="LK48" s="46"/>
      <c r="LL48" s="46"/>
      <c r="LM48" s="46"/>
      <c r="LN48" s="46"/>
      <c r="LO48" s="46"/>
      <c r="LP48" s="46"/>
      <c r="LQ48" s="46"/>
      <c r="LR48" s="46"/>
      <c r="LS48" s="46"/>
      <c r="LT48" s="46"/>
      <c r="LU48" s="46"/>
      <c r="LV48" s="46"/>
      <c r="LW48" s="46"/>
      <c r="LX48" s="46"/>
      <c r="LY48" s="46"/>
      <c r="LZ48" s="46"/>
      <c r="MA48" s="46"/>
      <c r="MB48" s="46"/>
      <c r="MC48" s="46"/>
      <c r="MD48" s="46"/>
      <c r="ME48" s="46"/>
      <c r="MF48" s="46"/>
      <c r="MG48" s="46"/>
      <c r="MH48" s="46"/>
      <c r="MI48" s="46"/>
      <c r="MJ48" s="46"/>
      <c r="MK48" s="46"/>
      <c r="ML48" s="46"/>
      <c r="MM48" s="46"/>
      <c r="MN48" s="46"/>
      <c r="MO48" s="46"/>
      <c r="MP48" s="46"/>
      <c r="MQ48" s="46"/>
      <c r="MR48" s="46"/>
      <c r="MS48" s="46"/>
      <c r="MT48" s="46"/>
      <c r="MU48" s="46"/>
      <c r="MV48" s="46"/>
      <c r="MW48" s="46"/>
      <c r="MX48" s="46"/>
      <c r="MY48" s="46"/>
      <c r="MZ48" s="46"/>
      <c r="NA48" s="46"/>
      <c r="NB48" s="46"/>
      <c r="NC48" s="46"/>
      <c r="ND48" s="46"/>
      <c r="NE48" s="46"/>
      <c r="NF48" s="46"/>
      <c r="NG48" s="46"/>
      <c r="NH48" s="46"/>
      <c r="NI48" s="46"/>
      <c r="NJ48" s="46"/>
      <c r="NK48" s="46"/>
      <c r="NL48" s="46"/>
      <c r="NM48" s="46"/>
      <c r="NN48" s="46"/>
      <c r="NO48" s="97"/>
      <c r="NP48" s="46"/>
      <c r="NQ48" s="46"/>
      <c r="NR48" s="46"/>
      <c r="NS48" s="46"/>
      <c r="NT48" s="46"/>
      <c r="NU48" s="46"/>
      <c r="NV48" s="46"/>
      <c r="NW48" s="46"/>
      <c r="NX48" s="46"/>
      <c r="NY48" s="46"/>
      <c r="NZ48" s="46"/>
      <c r="OA48" s="46"/>
      <c r="OB48" s="46"/>
      <c r="OC48" s="46"/>
      <c r="OD48" s="46"/>
      <c r="OE48" s="46"/>
      <c r="OF48" s="46"/>
      <c r="OG48" s="46"/>
      <c r="OH48" s="46"/>
      <c r="OI48" s="46"/>
      <c r="OJ48" s="46"/>
      <c r="OK48" s="46"/>
      <c r="OL48" s="46"/>
      <c r="OM48" s="46"/>
      <c r="ON48" s="46"/>
      <c r="OO48" s="46"/>
      <c r="OP48" s="46"/>
      <c r="OQ48" s="46"/>
      <c r="OR48" s="46"/>
      <c r="OS48" s="46"/>
      <c r="OT48" s="46"/>
      <c r="OU48" s="46"/>
      <c r="OV48" s="46"/>
      <c r="OW48" s="46"/>
      <c r="OX48" s="46"/>
      <c r="OY48" s="46"/>
      <c r="OZ48" s="46"/>
      <c r="PA48" s="46"/>
      <c r="PB48" s="46"/>
      <c r="PC48" s="46"/>
      <c r="PD48" s="46"/>
      <c r="PE48" s="46"/>
      <c r="PF48" s="46"/>
      <c r="PG48" s="46"/>
      <c r="PH48" s="46"/>
      <c r="PI48" s="46"/>
      <c r="PJ48" s="46"/>
      <c r="PK48" s="46"/>
      <c r="PL48" s="46"/>
      <c r="PM48" s="46"/>
      <c r="PN48" s="46"/>
      <c r="PO48" s="46"/>
      <c r="PP48" s="46"/>
      <c r="PQ48" s="46"/>
      <c r="PR48" s="46"/>
      <c r="PS48" s="46"/>
      <c r="PT48" s="46"/>
      <c r="PU48" s="46"/>
      <c r="PV48" s="46"/>
      <c r="PW48" s="46"/>
      <c r="PX48" s="46"/>
      <c r="PY48" s="46"/>
      <c r="PZ48" s="46"/>
      <c r="QA48" s="46"/>
      <c r="QB48" s="46"/>
      <c r="QC48" s="46"/>
      <c r="QD48" s="46"/>
      <c r="QE48" s="46"/>
      <c r="QF48" s="46"/>
      <c r="QG48" s="46"/>
      <c r="QH48" s="46"/>
      <c r="QI48" s="46"/>
      <c r="QJ48" s="46"/>
      <c r="QK48" s="46"/>
      <c r="QL48" s="46"/>
      <c r="QM48" s="46"/>
      <c r="QN48" s="46"/>
      <c r="QO48" s="46"/>
      <c r="QP48" s="46"/>
      <c r="QQ48" s="46"/>
      <c r="QR48" s="46"/>
      <c r="QS48" s="46"/>
      <c r="QT48" s="46"/>
      <c r="QU48" s="46"/>
      <c r="QV48" s="46"/>
      <c r="QW48" s="46"/>
      <c r="QX48" s="46"/>
      <c r="QY48" s="46"/>
      <c r="QZ48" s="46"/>
      <c r="RA48" s="46"/>
      <c r="RB48" s="46"/>
      <c r="RC48" s="46"/>
      <c r="RD48" s="46"/>
      <c r="RE48" s="46"/>
      <c r="RF48" s="46"/>
      <c r="RG48" s="46"/>
      <c r="RH48" s="46"/>
      <c r="RI48" s="46"/>
      <c r="RJ48" s="46"/>
      <c r="RK48" s="46"/>
      <c r="RL48" s="46"/>
      <c r="RM48" s="46"/>
      <c r="RN48" s="46"/>
      <c r="RO48" s="46"/>
      <c r="RP48" s="46"/>
      <c r="RQ48" s="46"/>
      <c r="RR48" s="46"/>
      <c r="RS48" s="46"/>
      <c r="RT48" s="46"/>
      <c r="RU48" s="46"/>
      <c r="RV48" s="46"/>
      <c r="RW48" s="46"/>
      <c r="RX48" s="46"/>
      <c r="RY48" s="46"/>
      <c r="RZ48" s="46"/>
      <c r="SA48" s="46"/>
      <c r="SB48" s="46"/>
      <c r="SC48" s="46"/>
      <c r="SD48" s="46"/>
      <c r="SE48" s="46"/>
      <c r="SF48" s="46"/>
      <c r="SG48" s="46"/>
      <c r="SH48" s="46"/>
      <c r="SI48" s="46"/>
      <c r="SJ48" s="46"/>
      <c r="SK48" s="46"/>
      <c r="SL48" s="46"/>
      <c r="SM48" s="46"/>
      <c r="SN48" s="46"/>
      <c r="SO48" s="46"/>
      <c r="SP48" s="46"/>
      <c r="SQ48" s="46"/>
      <c r="SR48" s="46"/>
      <c r="SS48" s="46"/>
      <c r="ST48" s="46"/>
      <c r="SU48" s="46"/>
      <c r="SV48" s="46"/>
      <c r="SW48" s="46"/>
      <c r="SX48" s="46"/>
      <c r="SY48" s="46"/>
      <c r="SZ48" s="46"/>
      <c r="TA48" s="46"/>
      <c r="TB48" s="46"/>
      <c r="TC48" s="46"/>
      <c r="TD48" s="46"/>
      <c r="TE48" s="46"/>
      <c r="TF48" s="46"/>
      <c r="TG48" s="46"/>
      <c r="TH48" s="46"/>
      <c r="TI48" s="46"/>
      <c r="TJ48" s="46"/>
      <c r="TK48" s="46"/>
      <c r="TL48" s="46"/>
      <c r="TM48" s="46"/>
      <c r="TN48" s="46"/>
      <c r="TO48" s="46"/>
      <c r="TP48" s="46"/>
      <c r="TQ48" s="46"/>
      <c r="TR48" s="46"/>
      <c r="TS48" s="46"/>
      <c r="TT48" s="46"/>
      <c r="TU48" s="46"/>
      <c r="TV48" s="46"/>
      <c r="TW48" s="46"/>
      <c r="TX48" s="46"/>
      <c r="TY48" s="46"/>
      <c r="TZ48" s="46"/>
      <c r="UA48" s="46"/>
      <c r="UB48" s="46"/>
      <c r="UC48" s="46"/>
      <c r="UD48" s="46"/>
      <c r="UE48" s="46"/>
      <c r="UF48" s="46"/>
      <c r="UG48" s="46"/>
      <c r="UH48" s="46"/>
      <c r="UI48" s="46"/>
      <c r="UJ48" s="46"/>
      <c r="UK48" s="46"/>
      <c r="UL48" s="46"/>
      <c r="UM48" s="46"/>
      <c r="UN48" s="46"/>
      <c r="UO48" s="46"/>
      <c r="UP48" s="46"/>
      <c r="UQ48" s="46"/>
      <c r="UR48" s="46"/>
      <c r="US48" s="46"/>
      <c r="UT48" s="46"/>
      <c r="UU48" s="46"/>
      <c r="UV48" s="46"/>
      <c r="UW48" s="46"/>
      <c r="UX48" s="46"/>
      <c r="UY48" s="46"/>
      <c r="UZ48" s="46"/>
      <c r="VA48" s="46"/>
      <c r="VB48" s="46"/>
      <c r="VC48" s="46"/>
      <c r="VD48" s="46"/>
      <c r="VE48" s="46"/>
      <c r="VF48" s="46"/>
      <c r="VG48" s="46"/>
      <c r="VH48" s="46"/>
      <c r="VI48" s="46"/>
      <c r="VJ48" s="46"/>
      <c r="VK48" s="46"/>
      <c r="VL48" s="46"/>
      <c r="VM48" s="46"/>
      <c r="VN48" s="46"/>
      <c r="VO48" s="46"/>
      <c r="VP48" s="46"/>
      <c r="VQ48" s="46"/>
      <c r="VR48" s="46"/>
      <c r="VS48" s="46"/>
      <c r="VT48" s="46"/>
      <c r="VU48" s="46"/>
      <c r="VV48" s="46"/>
      <c r="VW48" s="46"/>
      <c r="VX48" s="46"/>
      <c r="VY48" s="46"/>
      <c r="VZ48" s="46"/>
      <c r="WA48" s="46"/>
      <c r="WB48" s="46"/>
      <c r="WC48" s="46"/>
      <c r="WD48" s="46"/>
      <c r="WE48" s="46"/>
      <c r="WF48" s="46"/>
      <c r="WG48" s="46"/>
      <c r="WH48" s="46"/>
      <c r="WI48" s="46"/>
      <c r="WJ48" s="46"/>
      <c r="WK48" s="46"/>
      <c r="WL48" s="46"/>
      <c r="WM48" s="46"/>
      <c r="WN48" s="46"/>
      <c r="WO48" s="46"/>
      <c r="WP48" s="46"/>
      <c r="WQ48" s="46"/>
      <c r="WR48" s="46"/>
      <c r="WS48" s="46"/>
      <c r="WT48" s="46"/>
      <c r="WU48" s="46"/>
      <c r="WV48" s="46"/>
      <c r="WW48" s="46"/>
      <c r="WX48" s="46"/>
      <c r="WY48" s="46"/>
      <c r="WZ48" s="46"/>
      <c r="XA48" s="46"/>
      <c r="XB48" s="46"/>
      <c r="XC48" s="46"/>
      <c r="XD48" s="46"/>
      <c r="XE48" s="46"/>
      <c r="XF48" s="46"/>
      <c r="XG48" s="46"/>
      <c r="XH48" s="46"/>
      <c r="XI48" s="46"/>
      <c r="XJ48" s="46"/>
      <c r="XK48" s="46"/>
      <c r="XL48" s="46"/>
      <c r="XM48" s="46"/>
      <c r="XN48" s="46"/>
      <c r="XO48" s="46"/>
      <c r="XP48" s="46"/>
      <c r="XQ48" s="46"/>
      <c r="XR48" s="46"/>
      <c r="XS48" s="46"/>
      <c r="XT48" s="46"/>
      <c r="XU48" s="46"/>
      <c r="XV48" s="46"/>
      <c r="XW48" s="46"/>
      <c r="XX48" s="46"/>
      <c r="XY48" s="46"/>
    </row>
    <row r="49" spans="1:649" ht="14.25" customHeight="1">
      <c r="A49" s="46"/>
      <c r="B49" s="98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  <c r="CD49" s="46"/>
      <c r="CE49" s="46"/>
      <c r="CF49" s="46"/>
      <c r="CG49" s="46"/>
      <c r="CH49" s="46"/>
      <c r="CI49" s="46"/>
      <c r="CJ49" s="46"/>
      <c r="CK49" s="46"/>
      <c r="CL49" s="46"/>
      <c r="CM49" s="46"/>
      <c r="CN49" s="46"/>
      <c r="CO49" s="46"/>
      <c r="CP49" s="46"/>
      <c r="CQ49" s="46"/>
      <c r="CR49" s="46"/>
      <c r="CS49" s="46"/>
      <c r="CT49" s="46"/>
      <c r="CU49" s="46"/>
      <c r="CV49" s="46"/>
      <c r="CW49" s="46"/>
      <c r="CX49" s="46"/>
      <c r="CY49" s="46"/>
      <c r="CZ49" s="46"/>
      <c r="DA49" s="46"/>
      <c r="DB49" s="46"/>
      <c r="DC49" s="46"/>
      <c r="DD49" s="46"/>
      <c r="DE49" s="46"/>
      <c r="DF49" s="46"/>
      <c r="DG49" s="46"/>
      <c r="DH49" s="46"/>
      <c r="DI49" s="46"/>
      <c r="DJ49" s="46"/>
      <c r="DK49" s="46"/>
      <c r="DL49" s="46"/>
      <c r="DM49" s="46"/>
      <c r="DN49" s="46"/>
      <c r="DO49" s="46"/>
      <c r="DP49" s="46"/>
      <c r="DQ49" s="46"/>
      <c r="DR49" s="46"/>
      <c r="DS49" s="46"/>
      <c r="DT49" s="46"/>
      <c r="DU49" s="46"/>
      <c r="DV49" s="46"/>
      <c r="DW49" s="46"/>
      <c r="DX49" s="46"/>
      <c r="DY49" s="46"/>
      <c r="DZ49" s="46"/>
      <c r="EA49" s="46"/>
      <c r="EB49" s="46"/>
      <c r="EC49" s="46"/>
      <c r="ED49" s="46"/>
      <c r="EE49" s="46"/>
      <c r="EF49" s="46"/>
      <c r="EG49" s="46"/>
      <c r="EH49" s="46"/>
      <c r="EI49" s="46"/>
      <c r="EJ49" s="46"/>
      <c r="EK49" s="46"/>
      <c r="EL49" s="46"/>
      <c r="EM49" s="46"/>
      <c r="EN49" s="46"/>
      <c r="EO49" s="46"/>
      <c r="EP49" s="46"/>
      <c r="EQ49" s="46"/>
      <c r="ER49" s="46"/>
      <c r="ES49" s="46"/>
      <c r="ET49" s="46"/>
      <c r="EU49" s="46"/>
      <c r="EV49" s="46"/>
      <c r="EW49" s="46"/>
      <c r="EX49" s="46"/>
      <c r="EY49" s="46"/>
      <c r="EZ49" s="46"/>
      <c r="FA49" s="46"/>
      <c r="FB49" s="46"/>
      <c r="FC49" s="46"/>
      <c r="FD49" s="46"/>
      <c r="FE49" s="46"/>
      <c r="FF49" s="46"/>
      <c r="FG49" s="46"/>
      <c r="FH49" s="46"/>
      <c r="FI49" s="46"/>
      <c r="FJ49" s="46"/>
      <c r="FK49" s="46"/>
      <c r="FL49" s="46"/>
      <c r="FM49" s="46"/>
      <c r="FN49" s="46"/>
      <c r="FO49" s="46"/>
      <c r="FP49" s="46"/>
      <c r="FQ49" s="46"/>
      <c r="FR49" s="46"/>
      <c r="FS49" s="46"/>
      <c r="FT49" s="46"/>
      <c r="FU49" s="46"/>
      <c r="FV49" s="46"/>
      <c r="FW49" s="46"/>
      <c r="FX49" s="46"/>
      <c r="FY49" s="46"/>
      <c r="FZ49" s="46"/>
      <c r="GA49" s="46"/>
      <c r="GB49" s="46"/>
      <c r="GC49" s="46"/>
      <c r="GD49" s="46"/>
      <c r="GE49" s="46"/>
      <c r="GF49" s="46"/>
      <c r="GG49" s="46"/>
      <c r="GH49" s="46"/>
      <c r="GI49" s="46"/>
      <c r="GJ49" s="46"/>
      <c r="GK49" s="46"/>
      <c r="GL49" s="46"/>
      <c r="GM49" s="46"/>
      <c r="GN49" s="46"/>
      <c r="GO49" s="46"/>
      <c r="GP49" s="46"/>
      <c r="GQ49" s="46"/>
      <c r="GR49" s="46"/>
      <c r="GS49" s="46"/>
      <c r="GT49" s="46"/>
      <c r="GU49" s="46"/>
      <c r="GV49" s="46"/>
      <c r="GW49" s="46"/>
      <c r="GX49" s="46"/>
      <c r="GY49" s="46"/>
      <c r="GZ49" s="46"/>
      <c r="HA49" s="46"/>
      <c r="HB49" s="46"/>
      <c r="HC49" s="46"/>
      <c r="HD49" s="46"/>
      <c r="HE49" s="46"/>
      <c r="HF49" s="46"/>
      <c r="HG49" s="46"/>
      <c r="HH49" s="46"/>
      <c r="HI49" s="46"/>
      <c r="HJ49" s="46"/>
      <c r="HK49" s="46"/>
      <c r="HL49" s="46"/>
      <c r="HM49" s="46"/>
      <c r="HN49" s="46"/>
      <c r="HO49" s="46"/>
      <c r="HP49" s="46"/>
      <c r="HQ49" s="46"/>
      <c r="HR49" s="46"/>
      <c r="HS49" s="46"/>
      <c r="HT49" s="46"/>
      <c r="HU49" s="46"/>
      <c r="HV49" s="46"/>
      <c r="HW49" s="46"/>
      <c r="HX49" s="46"/>
      <c r="HY49" s="46"/>
      <c r="HZ49" s="46"/>
      <c r="IA49" s="46"/>
      <c r="IB49" s="46"/>
      <c r="IC49" s="46"/>
      <c r="ID49" s="46"/>
      <c r="IE49" s="46"/>
      <c r="IF49" s="46"/>
      <c r="IG49" s="46"/>
      <c r="IH49" s="46"/>
      <c r="II49" s="46"/>
      <c r="IJ49" s="46"/>
      <c r="IK49" s="46"/>
      <c r="IL49" s="46"/>
      <c r="IM49" s="46"/>
      <c r="IN49" s="46"/>
      <c r="IO49" s="46"/>
      <c r="IP49" s="46"/>
      <c r="IQ49" s="46"/>
      <c r="IR49" s="46"/>
      <c r="IS49" s="46"/>
      <c r="IT49" s="46"/>
      <c r="IU49" s="46"/>
      <c r="IV49" s="46"/>
      <c r="IW49" s="46"/>
      <c r="IX49" s="46"/>
      <c r="IY49" s="46"/>
      <c r="IZ49" s="46"/>
      <c r="JA49" s="46"/>
      <c r="JB49" s="46"/>
      <c r="JC49" s="46"/>
      <c r="JD49" s="46"/>
      <c r="JE49" s="46"/>
      <c r="JF49" s="46"/>
      <c r="JG49" s="46"/>
      <c r="JH49" s="46"/>
      <c r="JI49" s="46"/>
      <c r="JJ49" s="46"/>
      <c r="JK49" s="46"/>
      <c r="JL49" s="46"/>
      <c r="JM49" s="46"/>
      <c r="JN49" s="46"/>
      <c r="JO49" s="46"/>
      <c r="JP49" s="46"/>
      <c r="JQ49" s="46"/>
      <c r="JR49" s="46"/>
      <c r="JS49" s="46"/>
      <c r="JT49" s="46"/>
      <c r="JU49" s="46"/>
      <c r="JV49" s="46"/>
      <c r="JW49" s="46"/>
      <c r="JX49" s="46"/>
      <c r="JY49" s="46"/>
      <c r="JZ49" s="46"/>
      <c r="KA49" s="46"/>
      <c r="KB49" s="46"/>
      <c r="KC49" s="46"/>
      <c r="KD49" s="46"/>
      <c r="KE49" s="46"/>
      <c r="KF49" s="46"/>
      <c r="KG49" s="46"/>
      <c r="KH49" s="46"/>
      <c r="KI49" s="46"/>
      <c r="KJ49" s="46"/>
      <c r="KK49" s="46"/>
      <c r="KL49" s="46"/>
      <c r="KM49" s="46"/>
      <c r="KN49" s="46"/>
      <c r="KO49" s="46"/>
      <c r="KP49" s="46"/>
      <c r="KQ49" s="46"/>
      <c r="KR49" s="46"/>
      <c r="KS49" s="46"/>
      <c r="KT49" s="46"/>
      <c r="KU49" s="46"/>
      <c r="KV49" s="46"/>
      <c r="KW49" s="46"/>
      <c r="KX49" s="46"/>
      <c r="KY49" s="46"/>
      <c r="KZ49" s="46"/>
      <c r="LA49" s="46"/>
      <c r="LB49" s="46"/>
      <c r="LC49" s="46"/>
      <c r="LD49" s="46"/>
      <c r="LE49" s="46"/>
      <c r="LF49" s="46"/>
      <c r="LG49" s="46"/>
      <c r="LH49" s="46"/>
      <c r="LI49" s="46"/>
      <c r="LJ49" s="46"/>
      <c r="LK49" s="46"/>
      <c r="LL49" s="46"/>
      <c r="LM49" s="46"/>
      <c r="LN49" s="46"/>
      <c r="LO49" s="46"/>
      <c r="LP49" s="46"/>
      <c r="LQ49" s="46"/>
      <c r="LR49" s="46"/>
      <c r="LS49" s="46"/>
      <c r="LT49" s="46"/>
      <c r="LU49" s="46"/>
      <c r="LV49" s="46"/>
      <c r="LW49" s="46"/>
      <c r="LX49" s="46"/>
      <c r="LY49" s="46"/>
      <c r="LZ49" s="46"/>
      <c r="MA49" s="46"/>
      <c r="MB49" s="46"/>
      <c r="MC49" s="46"/>
      <c r="MD49" s="46"/>
      <c r="ME49" s="46"/>
      <c r="MF49" s="46"/>
      <c r="MG49" s="46"/>
      <c r="MH49" s="46"/>
      <c r="MI49" s="46"/>
      <c r="MJ49" s="46"/>
      <c r="MK49" s="46"/>
      <c r="ML49" s="46"/>
      <c r="MM49" s="46"/>
      <c r="MN49" s="46"/>
      <c r="MO49" s="46"/>
      <c r="MP49" s="46"/>
      <c r="MQ49" s="46"/>
      <c r="MR49" s="46"/>
      <c r="MS49" s="46"/>
      <c r="MT49" s="46"/>
      <c r="MU49" s="46"/>
      <c r="MV49" s="46"/>
      <c r="MW49" s="46"/>
      <c r="MX49" s="46"/>
      <c r="MY49" s="46"/>
      <c r="MZ49" s="46"/>
      <c r="NA49" s="46"/>
      <c r="NB49" s="46"/>
      <c r="NC49" s="46"/>
      <c r="ND49" s="46"/>
      <c r="NE49" s="46"/>
      <c r="NF49" s="46"/>
      <c r="NG49" s="46"/>
      <c r="NH49" s="46"/>
      <c r="NI49" s="46"/>
      <c r="NJ49" s="46"/>
      <c r="NK49" s="46"/>
      <c r="NL49" s="46"/>
      <c r="NM49" s="46"/>
      <c r="NN49" s="46"/>
      <c r="NO49" s="46"/>
      <c r="NP49" s="46"/>
      <c r="NQ49" s="46"/>
      <c r="NR49" s="46"/>
      <c r="NS49" s="46"/>
      <c r="NT49" s="46"/>
      <c r="NU49" s="46"/>
      <c r="NV49" s="46"/>
      <c r="NW49" s="46"/>
      <c r="NX49" s="46"/>
      <c r="NY49" s="46"/>
      <c r="NZ49" s="46"/>
      <c r="OA49" s="46"/>
      <c r="OB49" s="46"/>
      <c r="OC49" s="46"/>
      <c r="OD49" s="46"/>
      <c r="OE49" s="46"/>
      <c r="OF49" s="46"/>
      <c r="OG49" s="46"/>
      <c r="OH49" s="46"/>
      <c r="OI49" s="46"/>
      <c r="OJ49" s="46"/>
      <c r="OK49" s="46"/>
      <c r="OL49" s="46"/>
      <c r="OM49" s="46"/>
      <c r="ON49" s="46"/>
      <c r="OO49" s="46"/>
      <c r="OP49" s="46"/>
      <c r="OQ49" s="46"/>
      <c r="OR49" s="46"/>
      <c r="OS49" s="46"/>
      <c r="OT49" s="46"/>
      <c r="OU49" s="46"/>
      <c r="OV49" s="46"/>
      <c r="OW49" s="46"/>
      <c r="OX49" s="46"/>
      <c r="OY49" s="46"/>
      <c r="OZ49" s="46"/>
      <c r="PA49" s="46"/>
      <c r="PB49" s="46"/>
      <c r="PC49" s="46"/>
      <c r="PD49" s="46"/>
      <c r="PE49" s="46"/>
      <c r="PF49" s="46"/>
      <c r="PG49" s="46"/>
      <c r="PH49" s="46"/>
      <c r="PI49" s="46"/>
      <c r="PJ49" s="46"/>
      <c r="PK49" s="46"/>
      <c r="PL49" s="46"/>
      <c r="PM49" s="46"/>
      <c r="PN49" s="46"/>
      <c r="PO49" s="46"/>
      <c r="PP49" s="46"/>
      <c r="PQ49" s="46"/>
      <c r="PR49" s="46"/>
      <c r="PS49" s="46"/>
      <c r="PT49" s="46"/>
      <c r="PU49" s="46"/>
      <c r="PV49" s="46"/>
      <c r="PW49" s="46"/>
      <c r="PX49" s="46"/>
      <c r="PY49" s="46"/>
      <c r="PZ49" s="46"/>
      <c r="QA49" s="46"/>
      <c r="QB49" s="46"/>
      <c r="QC49" s="46"/>
      <c r="QD49" s="46"/>
      <c r="QE49" s="46"/>
      <c r="QF49" s="46"/>
      <c r="QG49" s="46"/>
      <c r="QH49" s="46"/>
      <c r="QI49" s="46"/>
      <c r="QJ49" s="46"/>
      <c r="QK49" s="46"/>
      <c r="QL49" s="46"/>
      <c r="QM49" s="46"/>
      <c r="QN49" s="46"/>
      <c r="QO49" s="46"/>
      <c r="QP49" s="46"/>
      <c r="QQ49" s="46"/>
      <c r="QR49" s="46"/>
      <c r="QS49" s="46"/>
      <c r="QT49" s="46"/>
      <c r="QU49" s="46"/>
      <c r="QV49" s="46"/>
      <c r="QW49" s="46"/>
      <c r="QX49" s="46"/>
      <c r="QY49" s="46"/>
      <c r="QZ49" s="46"/>
      <c r="RA49" s="46"/>
      <c r="RB49" s="46"/>
      <c r="RC49" s="46"/>
      <c r="RD49" s="46"/>
      <c r="RE49" s="46"/>
      <c r="RF49" s="46"/>
      <c r="RG49" s="46"/>
      <c r="RH49" s="46"/>
      <c r="RI49" s="46"/>
      <c r="RJ49" s="46"/>
      <c r="RK49" s="46"/>
      <c r="RL49" s="46"/>
      <c r="RM49" s="46"/>
      <c r="RN49" s="46"/>
      <c r="RO49" s="46"/>
      <c r="RP49" s="46"/>
      <c r="RQ49" s="46"/>
      <c r="RR49" s="46"/>
      <c r="RS49" s="46"/>
      <c r="RT49" s="46"/>
      <c r="RU49" s="46"/>
      <c r="RV49" s="46"/>
      <c r="RW49" s="46"/>
      <c r="RX49" s="46"/>
      <c r="RY49" s="46"/>
      <c r="RZ49" s="46"/>
      <c r="SA49" s="46"/>
      <c r="SB49" s="46"/>
      <c r="SC49" s="46"/>
      <c r="SD49" s="46"/>
      <c r="SE49" s="46"/>
      <c r="SF49" s="46"/>
      <c r="SG49" s="46"/>
      <c r="SH49" s="46"/>
      <c r="SI49" s="46"/>
      <c r="SJ49" s="46"/>
      <c r="SK49" s="46"/>
      <c r="SL49" s="46"/>
      <c r="SM49" s="46"/>
      <c r="SN49" s="46"/>
      <c r="SO49" s="46"/>
      <c r="SP49" s="46"/>
      <c r="SQ49" s="46"/>
      <c r="SR49" s="46"/>
      <c r="SS49" s="46"/>
      <c r="ST49" s="46"/>
      <c r="SU49" s="46"/>
      <c r="SV49" s="46"/>
      <c r="SW49" s="46"/>
      <c r="SX49" s="46"/>
      <c r="SY49" s="46"/>
      <c r="SZ49" s="46"/>
      <c r="TA49" s="46"/>
      <c r="TB49" s="46"/>
      <c r="TC49" s="46"/>
      <c r="TD49" s="46"/>
      <c r="TE49" s="46"/>
      <c r="TF49" s="46"/>
      <c r="TG49" s="46"/>
      <c r="TH49" s="46"/>
      <c r="TI49" s="46"/>
      <c r="TJ49" s="46"/>
      <c r="TK49" s="46"/>
      <c r="TL49" s="46"/>
      <c r="TM49" s="46"/>
      <c r="TN49" s="46"/>
      <c r="TO49" s="46"/>
      <c r="TP49" s="46"/>
      <c r="TQ49" s="46"/>
      <c r="TR49" s="46"/>
      <c r="TS49" s="46"/>
      <c r="TT49" s="46"/>
      <c r="TU49" s="46"/>
      <c r="TV49" s="46"/>
      <c r="TW49" s="46"/>
      <c r="TX49" s="46"/>
      <c r="TY49" s="46"/>
      <c r="TZ49" s="46"/>
      <c r="UA49" s="46"/>
      <c r="UB49" s="46"/>
      <c r="UC49" s="46"/>
      <c r="UD49" s="46"/>
      <c r="UE49" s="46"/>
      <c r="UF49" s="46"/>
      <c r="UG49" s="46"/>
      <c r="UH49" s="46"/>
      <c r="UI49" s="46"/>
      <c r="UJ49" s="46"/>
      <c r="UK49" s="46"/>
      <c r="UL49" s="46"/>
      <c r="UM49" s="46"/>
      <c r="UN49" s="46"/>
      <c r="UO49" s="46"/>
      <c r="UP49" s="46"/>
      <c r="UQ49" s="46"/>
      <c r="UR49" s="46"/>
      <c r="US49" s="46"/>
      <c r="UT49" s="46"/>
      <c r="UU49" s="46"/>
      <c r="UV49" s="46"/>
      <c r="UW49" s="46"/>
      <c r="UX49" s="46"/>
      <c r="UY49" s="46"/>
      <c r="UZ49" s="46"/>
      <c r="VA49" s="46"/>
      <c r="VB49" s="46"/>
      <c r="VC49" s="46"/>
      <c r="VD49" s="46"/>
      <c r="VE49" s="46"/>
      <c r="VF49" s="46"/>
      <c r="VG49" s="46"/>
      <c r="VH49" s="46"/>
      <c r="VI49" s="46"/>
      <c r="VJ49" s="46"/>
      <c r="VK49" s="46"/>
      <c r="VL49" s="46"/>
      <c r="VM49" s="46"/>
      <c r="VN49" s="46"/>
      <c r="VO49" s="46"/>
      <c r="VP49" s="46"/>
      <c r="VQ49" s="46"/>
      <c r="VR49" s="46"/>
      <c r="VS49" s="46"/>
      <c r="VT49" s="46"/>
      <c r="VU49" s="46"/>
      <c r="VV49" s="46"/>
      <c r="VW49" s="46"/>
      <c r="VX49" s="46"/>
      <c r="VY49" s="46"/>
      <c r="VZ49" s="46"/>
      <c r="WA49" s="46"/>
      <c r="WB49" s="46"/>
      <c r="WC49" s="46"/>
      <c r="WD49" s="46"/>
      <c r="WE49" s="46"/>
      <c r="WF49" s="46"/>
      <c r="WG49" s="46"/>
      <c r="WH49" s="46"/>
      <c r="WI49" s="46"/>
      <c r="WJ49" s="46"/>
      <c r="WK49" s="46"/>
      <c r="WL49" s="46"/>
      <c r="WM49" s="46"/>
      <c r="WN49" s="46"/>
      <c r="WO49" s="46"/>
      <c r="WP49" s="46"/>
      <c r="WQ49" s="46"/>
      <c r="WR49" s="46"/>
      <c r="WS49" s="46"/>
      <c r="WT49" s="46"/>
      <c r="WU49" s="46"/>
      <c r="WV49" s="46"/>
      <c r="WW49" s="46"/>
      <c r="WX49" s="46"/>
      <c r="WY49" s="46"/>
      <c r="WZ49" s="46"/>
      <c r="XA49" s="46"/>
      <c r="XB49" s="46"/>
      <c r="XC49" s="46"/>
      <c r="XD49" s="46"/>
      <c r="XE49" s="46"/>
      <c r="XF49" s="46"/>
      <c r="XG49" s="46"/>
      <c r="XH49" s="46"/>
      <c r="XI49" s="46"/>
      <c r="XJ49" s="46"/>
      <c r="XK49" s="46"/>
      <c r="XL49" s="46"/>
      <c r="XM49" s="46"/>
      <c r="XN49" s="46"/>
      <c r="XO49" s="46"/>
      <c r="XP49" s="46"/>
      <c r="XQ49" s="46"/>
      <c r="XR49" s="46"/>
      <c r="XS49" s="46"/>
      <c r="XT49" s="46"/>
      <c r="XU49" s="46"/>
      <c r="XV49" s="46"/>
      <c r="XW49" s="46"/>
      <c r="XX49" s="46"/>
      <c r="XY49" s="46"/>
    </row>
    <row r="50" spans="1:649" ht="15" customHeight="1">
      <c r="A50" s="46"/>
      <c r="B50" s="98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  <c r="CH50" s="46"/>
      <c r="CI50" s="46"/>
      <c r="CJ50" s="46"/>
      <c r="CK50" s="46"/>
      <c r="CL50" s="46"/>
      <c r="CM50" s="46"/>
      <c r="CN50" s="46"/>
      <c r="CO50" s="46"/>
      <c r="CP50" s="46"/>
      <c r="CQ50" s="46"/>
      <c r="CR50" s="46"/>
      <c r="CS50" s="46"/>
      <c r="CT50" s="46"/>
      <c r="CU50" s="46"/>
      <c r="CV50" s="46"/>
      <c r="CW50" s="46"/>
      <c r="CX50" s="46"/>
      <c r="CY50" s="46"/>
      <c r="CZ50" s="46"/>
      <c r="DA50" s="46"/>
      <c r="DB50" s="46"/>
      <c r="DC50" s="46"/>
      <c r="DD50" s="46"/>
      <c r="DE50" s="46"/>
      <c r="DF50" s="46"/>
      <c r="DG50" s="46"/>
      <c r="DH50" s="46"/>
      <c r="DI50" s="46"/>
      <c r="DJ50" s="46"/>
      <c r="DK50" s="46"/>
      <c r="DL50" s="46"/>
      <c r="DM50" s="46"/>
      <c r="DN50" s="46"/>
      <c r="DO50" s="46"/>
      <c r="DP50" s="46"/>
      <c r="DQ50" s="46"/>
      <c r="DR50" s="46"/>
      <c r="DS50" s="46"/>
      <c r="DT50" s="46"/>
      <c r="DU50" s="46"/>
      <c r="DV50" s="46"/>
      <c r="DW50" s="46"/>
      <c r="DX50" s="46"/>
      <c r="DY50" s="46"/>
      <c r="DZ50" s="46"/>
      <c r="EA50" s="46"/>
      <c r="EB50" s="46"/>
      <c r="EC50" s="46"/>
      <c r="ED50" s="46"/>
      <c r="EE50" s="46"/>
      <c r="EF50" s="46"/>
      <c r="EG50" s="46"/>
      <c r="EH50" s="46"/>
      <c r="EI50" s="46"/>
      <c r="EJ50" s="46"/>
      <c r="EK50" s="46"/>
      <c r="EL50" s="46"/>
      <c r="EM50" s="46"/>
      <c r="EN50" s="46"/>
      <c r="EO50" s="46"/>
      <c r="EP50" s="46"/>
      <c r="EQ50" s="46"/>
      <c r="ER50" s="46"/>
      <c r="ES50" s="46"/>
      <c r="ET50" s="46"/>
      <c r="EU50" s="46"/>
      <c r="EV50" s="46"/>
      <c r="EW50" s="46"/>
      <c r="EX50" s="46"/>
      <c r="EY50" s="46"/>
      <c r="EZ50" s="46"/>
      <c r="FA50" s="46"/>
      <c r="FB50" s="46"/>
      <c r="FC50" s="46"/>
      <c r="FD50" s="46"/>
      <c r="FE50" s="46"/>
      <c r="FF50" s="46"/>
      <c r="FG50" s="46"/>
      <c r="FH50" s="46"/>
      <c r="FI50" s="46"/>
      <c r="FJ50" s="46"/>
      <c r="FK50" s="46"/>
      <c r="FL50" s="46"/>
      <c r="FM50" s="46"/>
      <c r="FN50" s="46"/>
      <c r="FO50" s="46"/>
      <c r="FP50" s="46"/>
      <c r="FQ50" s="46"/>
      <c r="FR50" s="46"/>
      <c r="FS50" s="46"/>
      <c r="FT50" s="46"/>
      <c r="FU50" s="46"/>
      <c r="FV50" s="46"/>
      <c r="FW50" s="46"/>
      <c r="FX50" s="46"/>
      <c r="FY50" s="46"/>
      <c r="FZ50" s="46"/>
      <c r="GA50" s="46"/>
      <c r="GB50" s="46"/>
      <c r="GC50" s="46"/>
      <c r="GD50" s="46"/>
      <c r="GE50" s="46"/>
      <c r="GF50" s="46"/>
      <c r="GG50" s="46"/>
      <c r="GH50" s="46"/>
      <c r="GI50" s="46"/>
      <c r="GJ50" s="46"/>
      <c r="GK50" s="46"/>
      <c r="GL50" s="46"/>
      <c r="GM50" s="46"/>
      <c r="GN50" s="46"/>
      <c r="GO50" s="46"/>
      <c r="GP50" s="46"/>
      <c r="GQ50" s="46"/>
      <c r="GR50" s="46"/>
      <c r="GS50" s="46"/>
      <c r="GT50" s="46"/>
      <c r="GU50" s="46"/>
      <c r="GV50" s="46"/>
      <c r="GW50" s="46"/>
      <c r="GX50" s="46"/>
      <c r="GY50" s="46"/>
      <c r="GZ50" s="46"/>
      <c r="HA50" s="46"/>
      <c r="HB50" s="46"/>
      <c r="HC50" s="46"/>
      <c r="HD50" s="46"/>
      <c r="HE50" s="46"/>
      <c r="HF50" s="46"/>
      <c r="HG50" s="46"/>
      <c r="HH50" s="46"/>
      <c r="HI50" s="46"/>
      <c r="HJ50" s="46"/>
      <c r="HK50" s="46"/>
      <c r="HL50" s="46"/>
      <c r="HM50" s="46"/>
      <c r="HN50" s="46"/>
      <c r="HO50" s="46"/>
      <c r="HP50" s="46"/>
      <c r="HQ50" s="46"/>
      <c r="HR50" s="46"/>
      <c r="HS50" s="46"/>
      <c r="HT50" s="46"/>
      <c r="HU50" s="46"/>
      <c r="HV50" s="46"/>
      <c r="HW50" s="46"/>
      <c r="HX50" s="46"/>
      <c r="HY50" s="46"/>
      <c r="HZ50" s="46"/>
      <c r="IA50" s="46"/>
      <c r="IB50" s="46"/>
      <c r="IC50" s="46"/>
      <c r="ID50" s="46"/>
      <c r="IE50" s="46"/>
      <c r="IF50" s="46"/>
      <c r="IG50" s="46"/>
      <c r="IH50" s="46"/>
      <c r="II50" s="46"/>
      <c r="IJ50" s="46"/>
      <c r="IK50" s="46"/>
      <c r="IL50" s="46"/>
      <c r="IM50" s="46"/>
      <c r="IN50" s="46"/>
      <c r="IO50" s="46"/>
      <c r="IP50" s="46"/>
      <c r="IQ50" s="46"/>
      <c r="IR50" s="46"/>
      <c r="IS50" s="46"/>
      <c r="IT50" s="46"/>
      <c r="IU50" s="46"/>
      <c r="IV50" s="46"/>
      <c r="IW50" s="46"/>
      <c r="IX50" s="46"/>
      <c r="IY50" s="46"/>
      <c r="IZ50" s="46"/>
      <c r="JA50" s="46"/>
      <c r="JB50" s="46"/>
      <c r="JC50" s="46"/>
      <c r="JD50" s="46"/>
      <c r="JE50" s="46"/>
      <c r="JF50" s="46"/>
      <c r="JG50" s="46"/>
      <c r="JH50" s="46"/>
      <c r="JI50" s="46"/>
      <c r="JJ50" s="46"/>
      <c r="JK50" s="46"/>
      <c r="JL50" s="46"/>
      <c r="JM50" s="46"/>
      <c r="JN50" s="46"/>
      <c r="JO50" s="46"/>
      <c r="JP50" s="46"/>
      <c r="JQ50" s="46"/>
      <c r="JR50" s="46"/>
      <c r="JS50" s="46"/>
      <c r="JT50" s="46"/>
      <c r="JU50" s="46"/>
      <c r="JV50" s="46"/>
      <c r="JW50" s="46"/>
      <c r="JX50" s="46"/>
      <c r="JY50" s="46"/>
      <c r="JZ50" s="46"/>
      <c r="KA50" s="46"/>
      <c r="KB50" s="46"/>
      <c r="KC50" s="46"/>
      <c r="KD50" s="46"/>
      <c r="KE50" s="46"/>
      <c r="KF50" s="46"/>
      <c r="KG50" s="46"/>
      <c r="KH50" s="46"/>
      <c r="KI50" s="46"/>
      <c r="KJ50" s="46"/>
      <c r="KK50" s="46"/>
      <c r="KL50" s="46"/>
      <c r="KM50" s="46"/>
      <c r="KN50" s="46"/>
      <c r="KO50" s="46"/>
      <c r="KP50" s="46"/>
      <c r="KQ50" s="46"/>
      <c r="KR50" s="46"/>
      <c r="KS50" s="46"/>
      <c r="KT50" s="46"/>
      <c r="KU50" s="46"/>
      <c r="KV50" s="46"/>
      <c r="KW50" s="46"/>
      <c r="KX50" s="46"/>
      <c r="KY50" s="46"/>
      <c r="KZ50" s="46"/>
      <c r="LA50" s="46"/>
      <c r="LB50" s="46"/>
      <c r="LC50" s="46"/>
      <c r="LD50" s="46"/>
      <c r="LE50" s="46"/>
      <c r="LF50" s="46"/>
      <c r="LG50" s="46"/>
      <c r="LH50" s="46"/>
      <c r="LI50" s="46"/>
      <c r="LJ50" s="46"/>
      <c r="LK50" s="46"/>
      <c r="LL50" s="46"/>
      <c r="LM50" s="46"/>
      <c r="LN50" s="46"/>
      <c r="LO50" s="46"/>
      <c r="LP50" s="46"/>
      <c r="LQ50" s="46"/>
      <c r="LR50" s="46"/>
      <c r="LS50" s="46"/>
      <c r="LT50" s="46"/>
      <c r="LU50" s="46"/>
      <c r="LV50" s="46"/>
      <c r="LW50" s="46"/>
      <c r="LX50" s="46"/>
      <c r="LY50" s="46"/>
      <c r="LZ50" s="46"/>
      <c r="MA50" s="46"/>
      <c r="MB50" s="46"/>
      <c r="MC50" s="46"/>
      <c r="MD50" s="46"/>
      <c r="ME50" s="46"/>
      <c r="MF50" s="46"/>
      <c r="MG50" s="46"/>
      <c r="MH50" s="46"/>
      <c r="MI50" s="46"/>
      <c r="MJ50" s="46"/>
      <c r="MK50" s="46"/>
      <c r="ML50" s="46"/>
      <c r="MM50" s="46"/>
      <c r="MN50" s="46"/>
      <c r="MO50" s="46"/>
      <c r="MP50" s="46"/>
      <c r="MQ50" s="46"/>
      <c r="MR50" s="46"/>
      <c r="MS50" s="46"/>
      <c r="MT50" s="46"/>
      <c r="MU50" s="46"/>
      <c r="MV50" s="46"/>
      <c r="MW50" s="46"/>
      <c r="MX50" s="46"/>
      <c r="MY50" s="46"/>
      <c r="MZ50" s="46"/>
      <c r="NA50" s="46"/>
      <c r="NB50" s="46"/>
      <c r="NC50" s="46"/>
      <c r="ND50" s="46"/>
      <c r="NE50" s="46"/>
      <c r="NF50" s="46"/>
      <c r="NG50" s="46"/>
      <c r="NH50" s="46"/>
      <c r="NI50" s="46"/>
      <c r="NJ50" s="46"/>
      <c r="NK50" s="46"/>
      <c r="NL50" s="46"/>
      <c r="NM50" s="46"/>
      <c r="NN50" s="46"/>
      <c r="NO50" s="46"/>
      <c r="NP50" s="46"/>
      <c r="NQ50" s="46"/>
      <c r="NR50" s="46"/>
      <c r="NS50" s="46"/>
      <c r="NT50" s="46"/>
      <c r="NU50" s="46"/>
      <c r="NV50" s="46"/>
      <c r="NW50" s="46"/>
      <c r="NX50" s="46"/>
      <c r="NY50" s="46"/>
      <c r="NZ50" s="46"/>
      <c r="OA50" s="46"/>
      <c r="OB50" s="46"/>
      <c r="OC50" s="46"/>
      <c r="OD50" s="46"/>
      <c r="OE50" s="46"/>
      <c r="OF50" s="46"/>
      <c r="OG50" s="46"/>
      <c r="OH50" s="46"/>
      <c r="OI50" s="46"/>
      <c r="OJ50" s="46"/>
      <c r="OK50" s="46"/>
      <c r="OL50" s="46"/>
      <c r="OM50" s="46"/>
      <c r="ON50" s="46"/>
      <c r="OO50" s="46"/>
      <c r="OP50" s="46"/>
      <c r="OQ50" s="46"/>
      <c r="OR50" s="46"/>
      <c r="OS50" s="46"/>
      <c r="OT50" s="46"/>
      <c r="OU50" s="46"/>
      <c r="OV50" s="46"/>
      <c r="OW50" s="46"/>
      <c r="OX50" s="46"/>
      <c r="OY50" s="46"/>
      <c r="OZ50" s="46"/>
      <c r="PA50" s="46"/>
      <c r="PB50" s="46"/>
      <c r="PC50" s="46"/>
      <c r="PD50" s="46"/>
      <c r="PE50" s="46"/>
      <c r="PF50" s="46"/>
      <c r="PG50" s="46"/>
      <c r="PH50" s="46"/>
      <c r="PI50" s="46"/>
      <c r="PJ50" s="46"/>
      <c r="PK50" s="46"/>
      <c r="PL50" s="46"/>
      <c r="PM50" s="46"/>
      <c r="PN50" s="46"/>
      <c r="PO50" s="46"/>
      <c r="PP50" s="46"/>
      <c r="PQ50" s="46"/>
      <c r="PR50" s="46"/>
      <c r="PS50" s="46"/>
      <c r="PT50" s="46"/>
      <c r="PU50" s="46"/>
      <c r="PV50" s="46"/>
      <c r="PW50" s="46"/>
      <c r="PX50" s="46"/>
      <c r="PY50" s="46"/>
      <c r="PZ50" s="46"/>
      <c r="QA50" s="46"/>
      <c r="QB50" s="46"/>
      <c r="QC50" s="46"/>
      <c r="QD50" s="46"/>
      <c r="QE50" s="46"/>
      <c r="QF50" s="46"/>
      <c r="QG50" s="46"/>
      <c r="QH50" s="46"/>
      <c r="QI50" s="46"/>
      <c r="QJ50" s="46"/>
      <c r="QK50" s="46"/>
      <c r="QL50" s="46"/>
      <c r="QM50" s="46"/>
      <c r="QN50" s="46"/>
      <c r="QO50" s="46"/>
      <c r="QP50" s="46"/>
      <c r="QQ50" s="46"/>
      <c r="QR50" s="46"/>
      <c r="QS50" s="46"/>
      <c r="QT50" s="46"/>
      <c r="QU50" s="46"/>
      <c r="QV50" s="46"/>
      <c r="QW50" s="46"/>
      <c r="QX50" s="46"/>
      <c r="QY50" s="46"/>
      <c r="QZ50" s="46"/>
      <c r="RA50" s="46"/>
      <c r="RB50" s="46"/>
      <c r="RC50" s="46"/>
      <c r="RD50" s="46"/>
      <c r="RE50" s="46"/>
      <c r="RF50" s="46"/>
      <c r="RG50" s="46"/>
      <c r="RH50" s="46"/>
      <c r="RI50" s="46"/>
      <c r="RJ50" s="46"/>
      <c r="RK50" s="46"/>
      <c r="RL50" s="46"/>
      <c r="RM50" s="46"/>
      <c r="RN50" s="46"/>
      <c r="RO50" s="46"/>
      <c r="RP50" s="46"/>
      <c r="RQ50" s="46"/>
      <c r="RR50" s="46"/>
      <c r="RS50" s="46"/>
      <c r="RT50" s="46"/>
      <c r="RU50" s="46"/>
      <c r="RV50" s="46"/>
      <c r="RW50" s="46"/>
      <c r="RX50" s="46"/>
      <c r="RY50" s="46"/>
      <c r="RZ50" s="46"/>
      <c r="SA50" s="46"/>
      <c r="SB50" s="46"/>
      <c r="SC50" s="46"/>
      <c r="SD50" s="46"/>
      <c r="SE50" s="46"/>
      <c r="SF50" s="46"/>
      <c r="SG50" s="46"/>
      <c r="SH50" s="46"/>
      <c r="SI50" s="46"/>
      <c r="SJ50" s="46"/>
      <c r="SK50" s="46"/>
      <c r="SL50" s="46"/>
      <c r="SM50" s="46"/>
      <c r="SN50" s="46"/>
      <c r="SO50" s="46"/>
      <c r="SP50" s="46"/>
      <c r="SQ50" s="46"/>
      <c r="SR50" s="46"/>
      <c r="SS50" s="46"/>
      <c r="ST50" s="46"/>
      <c r="SU50" s="46"/>
      <c r="SV50" s="46"/>
      <c r="SW50" s="46"/>
      <c r="SX50" s="46"/>
      <c r="SY50" s="46"/>
      <c r="SZ50" s="46"/>
      <c r="TA50" s="46"/>
      <c r="TB50" s="46"/>
      <c r="TC50" s="46"/>
      <c r="TD50" s="46"/>
      <c r="TE50" s="46"/>
      <c r="TF50" s="46"/>
      <c r="TG50" s="46"/>
      <c r="TH50" s="46"/>
      <c r="TI50" s="46"/>
      <c r="TJ50" s="46"/>
      <c r="TK50" s="46"/>
      <c r="TL50" s="46"/>
      <c r="TM50" s="46"/>
      <c r="TN50" s="46"/>
      <c r="TO50" s="46"/>
      <c r="TP50" s="46"/>
      <c r="TQ50" s="46"/>
      <c r="TR50" s="46"/>
      <c r="TS50" s="46"/>
      <c r="TT50" s="46"/>
      <c r="TU50" s="46"/>
      <c r="TV50" s="46"/>
      <c r="TW50" s="46"/>
      <c r="TX50" s="46"/>
      <c r="TY50" s="46"/>
      <c r="TZ50" s="46"/>
      <c r="UA50" s="46"/>
      <c r="UB50" s="46"/>
      <c r="UC50" s="46"/>
      <c r="UD50" s="46"/>
      <c r="UE50" s="46"/>
      <c r="UF50" s="46"/>
      <c r="UG50" s="46"/>
      <c r="UH50" s="46"/>
      <c r="UI50" s="46"/>
      <c r="UJ50" s="46"/>
      <c r="UK50" s="46"/>
      <c r="UL50" s="46"/>
      <c r="UM50" s="46"/>
      <c r="UN50" s="46"/>
      <c r="UO50" s="46"/>
      <c r="UP50" s="46"/>
      <c r="UQ50" s="46"/>
      <c r="UR50" s="46"/>
      <c r="US50" s="46"/>
      <c r="UT50" s="46"/>
      <c r="UU50" s="46"/>
      <c r="UV50" s="46"/>
      <c r="UW50" s="46"/>
      <c r="UX50" s="46"/>
      <c r="UY50" s="46"/>
      <c r="UZ50" s="46"/>
      <c r="VA50" s="46"/>
      <c r="VB50" s="46"/>
      <c r="VC50" s="46"/>
      <c r="VD50" s="46"/>
      <c r="VE50" s="46"/>
      <c r="VF50" s="46"/>
      <c r="VG50" s="46"/>
      <c r="VH50" s="46"/>
      <c r="VI50" s="46"/>
      <c r="VJ50" s="46"/>
      <c r="VK50" s="46"/>
      <c r="VL50" s="46"/>
      <c r="VM50" s="46"/>
      <c r="VN50" s="46"/>
      <c r="VO50" s="46"/>
      <c r="VP50" s="46"/>
      <c r="VQ50" s="46"/>
      <c r="VR50" s="46"/>
      <c r="VS50" s="46"/>
      <c r="VT50" s="46"/>
      <c r="VU50" s="46"/>
      <c r="VV50" s="46"/>
      <c r="VW50" s="46"/>
      <c r="VX50" s="46"/>
      <c r="VY50" s="46"/>
      <c r="VZ50" s="46"/>
      <c r="WA50" s="46"/>
      <c r="WB50" s="46"/>
      <c r="WC50" s="46"/>
      <c r="WD50" s="46"/>
      <c r="WE50" s="46"/>
      <c r="WF50" s="46"/>
      <c r="WG50" s="46"/>
      <c r="WH50" s="46"/>
      <c r="WI50" s="46"/>
      <c r="WJ50" s="46"/>
      <c r="WK50" s="46"/>
      <c r="WL50" s="46"/>
      <c r="WM50" s="46"/>
      <c r="WN50" s="46"/>
      <c r="WO50" s="46"/>
      <c r="WP50" s="46"/>
      <c r="WQ50" s="46"/>
      <c r="WR50" s="46"/>
      <c r="WS50" s="46"/>
      <c r="WT50" s="46"/>
      <c r="WU50" s="46"/>
      <c r="WV50" s="46"/>
      <c r="WW50" s="46"/>
      <c r="WX50" s="46"/>
      <c r="WY50" s="46"/>
      <c r="WZ50" s="46"/>
      <c r="XA50" s="46"/>
      <c r="XB50" s="46"/>
      <c r="XC50" s="46"/>
      <c r="XD50" s="46"/>
      <c r="XE50" s="46"/>
      <c r="XF50" s="46"/>
      <c r="XG50" s="46"/>
      <c r="XH50" s="46"/>
      <c r="XI50" s="46"/>
      <c r="XJ50" s="46"/>
      <c r="XK50" s="46"/>
      <c r="XL50" s="46"/>
      <c r="XM50" s="46"/>
      <c r="XN50" s="46"/>
      <c r="XO50" s="46"/>
      <c r="XP50" s="46"/>
      <c r="XQ50" s="46"/>
      <c r="XR50" s="46"/>
      <c r="XS50" s="46"/>
      <c r="XT50" s="46"/>
      <c r="XU50" s="46"/>
      <c r="XV50" s="46"/>
      <c r="XW50" s="46"/>
      <c r="XX50" s="46"/>
      <c r="XY50" s="46"/>
    </row>
    <row r="51" spans="1:649" ht="15" customHeight="1">
      <c r="A51" s="46"/>
      <c r="B51" s="98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46"/>
      <c r="CT51" s="46"/>
      <c r="CU51" s="46"/>
      <c r="CV51" s="46"/>
      <c r="CW51" s="46"/>
      <c r="CX51" s="46"/>
      <c r="CY51" s="46"/>
      <c r="CZ51" s="46"/>
      <c r="DA51" s="46"/>
      <c r="DB51" s="46"/>
      <c r="DC51" s="46"/>
      <c r="DD51" s="46"/>
      <c r="DE51" s="46"/>
      <c r="DF51" s="46"/>
      <c r="DG51" s="46"/>
      <c r="DH51" s="46"/>
      <c r="DI51" s="46"/>
      <c r="DJ51" s="46"/>
      <c r="DK51" s="46"/>
      <c r="DL51" s="46"/>
      <c r="DM51" s="46"/>
      <c r="DN51" s="46"/>
      <c r="DO51" s="46"/>
      <c r="DP51" s="46"/>
      <c r="DQ51" s="46"/>
      <c r="DR51" s="46"/>
      <c r="DS51" s="46"/>
      <c r="DT51" s="46"/>
      <c r="DU51" s="46"/>
      <c r="DV51" s="46"/>
      <c r="DW51" s="46"/>
      <c r="DX51" s="46"/>
      <c r="DY51" s="46"/>
      <c r="DZ51" s="46"/>
      <c r="EA51" s="46"/>
      <c r="EB51" s="46"/>
      <c r="EC51" s="46"/>
      <c r="ED51" s="46"/>
      <c r="EE51" s="46"/>
      <c r="EF51" s="46"/>
      <c r="EG51" s="46"/>
      <c r="EH51" s="46"/>
      <c r="EI51" s="46"/>
      <c r="EJ51" s="46"/>
      <c r="EK51" s="46"/>
      <c r="EL51" s="46"/>
      <c r="EM51" s="46"/>
      <c r="EN51" s="46"/>
      <c r="EO51" s="46"/>
      <c r="EP51" s="46"/>
      <c r="EQ51" s="46"/>
      <c r="ER51" s="46"/>
      <c r="ES51" s="46"/>
      <c r="ET51" s="46"/>
      <c r="EU51" s="46"/>
      <c r="EV51" s="46"/>
      <c r="EW51" s="46"/>
      <c r="EX51" s="46"/>
      <c r="EY51" s="46"/>
      <c r="EZ51" s="46"/>
      <c r="FA51" s="46"/>
      <c r="FB51" s="46"/>
      <c r="FC51" s="46"/>
      <c r="FD51" s="46"/>
      <c r="FE51" s="46"/>
      <c r="FF51" s="46"/>
      <c r="FG51" s="46"/>
      <c r="FH51" s="46"/>
      <c r="FI51" s="46"/>
      <c r="FJ51" s="46"/>
      <c r="FK51" s="46"/>
      <c r="FL51" s="46"/>
      <c r="FM51" s="46"/>
      <c r="FN51" s="46"/>
      <c r="FO51" s="46"/>
      <c r="FP51" s="46"/>
      <c r="FQ51" s="46"/>
      <c r="FR51" s="46"/>
      <c r="FS51" s="46"/>
      <c r="FT51" s="46"/>
      <c r="FU51" s="46"/>
      <c r="FV51" s="46"/>
      <c r="FW51" s="46"/>
      <c r="FX51" s="46"/>
      <c r="FY51" s="46"/>
      <c r="FZ51" s="46"/>
      <c r="GA51" s="46"/>
      <c r="GB51" s="46"/>
      <c r="GC51" s="46"/>
      <c r="GD51" s="46"/>
      <c r="GE51" s="46"/>
      <c r="GF51" s="46"/>
      <c r="GG51" s="46"/>
      <c r="GH51" s="46"/>
      <c r="GI51" s="46"/>
      <c r="GJ51" s="46"/>
      <c r="GK51" s="46"/>
      <c r="GL51" s="46"/>
      <c r="GM51" s="46"/>
      <c r="GN51" s="46"/>
      <c r="GO51" s="46"/>
      <c r="GP51" s="46"/>
      <c r="GQ51" s="46"/>
      <c r="GR51" s="46"/>
      <c r="GS51" s="46"/>
      <c r="GT51" s="46"/>
      <c r="GU51" s="46"/>
      <c r="GV51" s="46"/>
      <c r="GW51" s="46"/>
      <c r="GX51" s="46"/>
      <c r="GY51" s="46"/>
      <c r="GZ51" s="46"/>
      <c r="HA51" s="46"/>
      <c r="HB51" s="46"/>
      <c r="HC51" s="46"/>
      <c r="HD51" s="46"/>
      <c r="HE51" s="46"/>
      <c r="HF51" s="46"/>
      <c r="HG51" s="46"/>
      <c r="HH51" s="46"/>
      <c r="HI51" s="46"/>
      <c r="HJ51" s="46"/>
      <c r="HK51" s="46"/>
      <c r="HL51" s="46"/>
      <c r="HM51" s="46"/>
      <c r="HN51" s="46"/>
      <c r="HO51" s="46"/>
      <c r="HP51" s="46"/>
      <c r="HQ51" s="46"/>
      <c r="HR51" s="46"/>
      <c r="HS51" s="46"/>
      <c r="HT51" s="46"/>
      <c r="HU51" s="46"/>
      <c r="HV51" s="46"/>
      <c r="HW51" s="46"/>
      <c r="HX51" s="46"/>
      <c r="HY51" s="46"/>
      <c r="HZ51" s="46"/>
      <c r="IA51" s="46"/>
      <c r="IB51" s="46"/>
      <c r="IC51" s="46"/>
      <c r="ID51" s="46"/>
      <c r="IE51" s="46"/>
      <c r="IF51" s="46"/>
      <c r="IG51" s="46"/>
      <c r="IH51" s="46"/>
      <c r="II51" s="46"/>
      <c r="IJ51" s="46"/>
      <c r="IK51" s="46"/>
      <c r="IL51" s="46"/>
      <c r="IM51" s="46"/>
      <c r="IN51" s="46"/>
      <c r="IO51" s="46"/>
      <c r="IP51" s="46"/>
      <c r="IQ51" s="46"/>
      <c r="IR51" s="46"/>
      <c r="IS51" s="46"/>
      <c r="IT51" s="46"/>
      <c r="IU51" s="46"/>
      <c r="IV51" s="46"/>
      <c r="IW51" s="46"/>
      <c r="IX51" s="46"/>
      <c r="IY51" s="46"/>
      <c r="IZ51" s="46"/>
      <c r="JA51" s="46"/>
      <c r="JB51" s="46"/>
      <c r="JC51" s="46"/>
      <c r="JD51" s="46"/>
      <c r="JE51" s="46"/>
      <c r="JF51" s="46"/>
      <c r="JG51" s="46"/>
      <c r="JH51" s="46"/>
      <c r="JI51" s="46"/>
      <c r="JJ51" s="46"/>
      <c r="JK51" s="46"/>
      <c r="JL51" s="46"/>
      <c r="JM51" s="46"/>
      <c r="JN51" s="46"/>
      <c r="JO51" s="46"/>
      <c r="JP51" s="46"/>
      <c r="JQ51" s="46"/>
      <c r="JR51" s="46"/>
      <c r="JS51" s="46"/>
      <c r="JT51" s="46"/>
      <c r="JU51" s="46"/>
      <c r="JV51" s="46"/>
      <c r="JW51" s="46"/>
      <c r="JX51" s="46"/>
      <c r="JY51" s="46"/>
      <c r="JZ51" s="46"/>
      <c r="KA51" s="46"/>
      <c r="KB51" s="46"/>
      <c r="KC51" s="46"/>
      <c r="KD51" s="46"/>
      <c r="KE51" s="46"/>
      <c r="KF51" s="46"/>
      <c r="KG51" s="46"/>
      <c r="KH51" s="46"/>
      <c r="KI51" s="46"/>
      <c r="KJ51" s="46"/>
      <c r="KK51" s="46"/>
      <c r="KL51" s="46"/>
      <c r="KM51" s="46"/>
      <c r="KN51" s="46"/>
      <c r="KO51" s="46"/>
      <c r="KP51" s="46"/>
      <c r="KQ51" s="46"/>
      <c r="KR51" s="46"/>
      <c r="KS51" s="46"/>
      <c r="KT51" s="46"/>
      <c r="KU51" s="46"/>
      <c r="KV51" s="46"/>
      <c r="KW51" s="46"/>
      <c r="KX51" s="46"/>
      <c r="KY51" s="46"/>
      <c r="KZ51" s="46"/>
      <c r="LA51" s="46"/>
      <c r="LB51" s="46"/>
      <c r="LC51" s="46"/>
      <c r="LD51" s="46"/>
      <c r="LE51" s="46"/>
      <c r="LF51" s="46"/>
      <c r="LG51" s="46"/>
      <c r="LH51" s="46"/>
      <c r="LI51" s="46"/>
      <c r="LJ51" s="46"/>
      <c r="LK51" s="46"/>
      <c r="LL51" s="46"/>
      <c r="LM51" s="46"/>
      <c r="LN51" s="46"/>
      <c r="LO51" s="46"/>
      <c r="LP51" s="46"/>
      <c r="LQ51" s="46"/>
      <c r="LR51" s="46"/>
      <c r="LS51" s="46"/>
      <c r="LT51" s="46"/>
      <c r="LU51" s="46"/>
      <c r="LV51" s="46"/>
      <c r="LW51" s="46"/>
      <c r="LX51" s="46"/>
      <c r="LY51" s="46"/>
      <c r="LZ51" s="46"/>
      <c r="MA51" s="46"/>
      <c r="MB51" s="46"/>
      <c r="MC51" s="46"/>
      <c r="MD51" s="46"/>
      <c r="ME51" s="46"/>
      <c r="MF51" s="46"/>
      <c r="MG51" s="46"/>
      <c r="MH51" s="46"/>
      <c r="MI51" s="46"/>
      <c r="MJ51" s="46"/>
      <c r="MK51" s="46"/>
      <c r="ML51" s="46"/>
      <c r="MM51" s="46"/>
      <c r="MN51" s="46"/>
      <c r="MO51" s="46"/>
      <c r="MP51" s="46"/>
      <c r="MQ51" s="46"/>
      <c r="MR51" s="46"/>
      <c r="MS51" s="46"/>
      <c r="MT51" s="46"/>
      <c r="MU51" s="46"/>
      <c r="MV51" s="46"/>
      <c r="MW51" s="46"/>
      <c r="MX51" s="46"/>
      <c r="MY51" s="46"/>
      <c r="MZ51" s="46"/>
      <c r="NA51" s="46"/>
      <c r="NB51" s="46"/>
      <c r="NC51" s="46"/>
      <c r="ND51" s="46"/>
      <c r="NE51" s="46"/>
      <c r="NF51" s="46"/>
      <c r="NG51" s="46"/>
      <c r="NH51" s="46"/>
      <c r="NI51" s="46"/>
      <c r="NJ51" s="46"/>
      <c r="NK51" s="46"/>
      <c r="NL51" s="46"/>
      <c r="NM51" s="46"/>
      <c r="NN51" s="46"/>
      <c r="NO51" s="46"/>
      <c r="NP51" s="46"/>
      <c r="NQ51" s="46"/>
      <c r="NR51" s="46"/>
      <c r="NS51" s="46"/>
      <c r="NT51" s="46"/>
      <c r="NU51" s="46"/>
      <c r="NV51" s="46"/>
      <c r="NW51" s="46"/>
      <c r="NX51" s="46"/>
      <c r="NY51" s="46"/>
      <c r="NZ51" s="46"/>
      <c r="OA51" s="46"/>
      <c r="OB51" s="46"/>
      <c r="OC51" s="46"/>
      <c r="OD51" s="46"/>
      <c r="OE51" s="46"/>
      <c r="OF51" s="46"/>
      <c r="OG51" s="46"/>
      <c r="OH51" s="46"/>
      <c r="OI51" s="46"/>
      <c r="OJ51" s="46"/>
      <c r="OK51" s="46"/>
      <c r="OL51" s="46"/>
      <c r="OM51" s="46"/>
      <c r="ON51" s="46"/>
      <c r="OO51" s="46"/>
      <c r="OP51" s="46"/>
      <c r="OQ51" s="46"/>
      <c r="OR51" s="46"/>
      <c r="OS51" s="46"/>
      <c r="OT51" s="46"/>
      <c r="OU51" s="46"/>
      <c r="OV51" s="46"/>
      <c r="OW51" s="46"/>
      <c r="OX51" s="46"/>
      <c r="OY51" s="46"/>
      <c r="OZ51" s="46"/>
      <c r="PA51" s="46"/>
      <c r="PB51" s="46"/>
      <c r="PC51" s="46"/>
      <c r="PD51" s="46"/>
      <c r="PE51" s="46"/>
      <c r="PF51" s="46"/>
      <c r="PG51" s="46"/>
      <c r="PH51" s="46"/>
      <c r="PI51" s="46"/>
      <c r="PJ51" s="46"/>
      <c r="PK51" s="46"/>
      <c r="PL51" s="46"/>
      <c r="PM51" s="46"/>
      <c r="PN51" s="46"/>
      <c r="PO51" s="46"/>
      <c r="PP51" s="46"/>
      <c r="PQ51" s="46"/>
      <c r="PR51" s="46"/>
      <c r="PS51" s="46"/>
      <c r="PT51" s="46"/>
      <c r="PU51" s="46"/>
      <c r="PV51" s="46"/>
      <c r="PW51" s="46"/>
      <c r="PX51" s="46"/>
      <c r="PY51" s="46"/>
      <c r="PZ51" s="46"/>
      <c r="QA51" s="46"/>
      <c r="QB51" s="46"/>
      <c r="QC51" s="46"/>
      <c r="QD51" s="46"/>
      <c r="QE51" s="46"/>
      <c r="QF51" s="46"/>
      <c r="QG51" s="46"/>
      <c r="QH51" s="46"/>
      <c r="QI51" s="46"/>
      <c r="QJ51" s="46"/>
      <c r="QK51" s="46"/>
      <c r="QL51" s="46"/>
      <c r="QM51" s="46"/>
      <c r="QN51" s="46"/>
      <c r="QO51" s="46"/>
      <c r="QP51" s="46"/>
      <c r="QQ51" s="46"/>
      <c r="QR51" s="46"/>
      <c r="QS51" s="46"/>
      <c r="QT51" s="46"/>
      <c r="QU51" s="46"/>
      <c r="QV51" s="46"/>
      <c r="QW51" s="46"/>
      <c r="QX51" s="46"/>
      <c r="QY51" s="46"/>
      <c r="QZ51" s="46"/>
      <c r="RA51" s="46"/>
      <c r="RB51" s="46"/>
      <c r="RC51" s="46"/>
      <c r="RD51" s="46"/>
      <c r="RE51" s="46"/>
      <c r="RF51" s="46"/>
      <c r="RG51" s="46"/>
      <c r="RH51" s="46"/>
      <c r="RI51" s="46"/>
      <c r="RJ51" s="46"/>
      <c r="RK51" s="46"/>
      <c r="RL51" s="46"/>
      <c r="RM51" s="46"/>
      <c r="RN51" s="46"/>
      <c r="RO51" s="46"/>
      <c r="RP51" s="46"/>
      <c r="RQ51" s="46"/>
      <c r="RR51" s="46"/>
      <c r="RS51" s="46"/>
      <c r="RT51" s="46"/>
      <c r="RU51" s="46"/>
      <c r="RV51" s="46"/>
      <c r="RW51" s="46"/>
      <c r="RX51" s="46"/>
      <c r="RY51" s="46"/>
      <c r="RZ51" s="46"/>
      <c r="SA51" s="46"/>
      <c r="SB51" s="46"/>
      <c r="SC51" s="46"/>
      <c r="SD51" s="46"/>
      <c r="SE51" s="46"/>
      <c r="SF51" s="46"/>
      <c r="SG51" s="46"/>
      <c r="SH51" s="46"/>
      <c r="SI51" s="46"/>
      <c r="SJ51" s="46"/>
      <c r="SK51" s="46"/>
      <c r="SL51" s="46"/>
      <c r="SM51" s="46"/>
      <c r="SN51" s="46"/>
      <c r="SO51" s="46"/>
      <c r="SP51" s="46"/>
      <c r="SQ51" s="46"/>
      <c r="SR51" s="46"/>
      <c r="SS51" s="46"/>
      <c r="ST51" s="46"/>
      <c r="SU51" s="46"/>
      <c r="SV51" s="46"/>
      <c r="SW51" s="46"/>
      <c r="SX51" s="46"/>
      <c r="SY51" s="46"/>
      <c r="SZ51" s="46"/>
      <c r="TA51" s="46"/>
      <c r="TB51" s="46"/>
      <c r="TC51" s="46"/>
      <c r="TD51" s="46"/>
      <c r="TE51" s="46"/>
      <c r="TF51" s="46"/>
      <c r="TG51" s="46"/>
      <c r="TH51" s="46"/>
      <c r="TI51" s="46"/>
      <c r="TJ51" s="46"/>
      <c r="TK51" s="46"/>
      <c r="TL51" s="46"/>
      <c r="TM51" s="46"/>
      <c r="TN51" s="46"/>
      <c r="TO51" s="46"/>
      <c r="TP51" s="46"/>
      <c r="TQ51" s="46"/>
      <c r="TR51" s="46"/>
      <c r="TS51" s="46"/>
      <c r="TT51" s="46"/>
      <c r="TU51" s="46"/>
      <c r="TV51" s="46"/>
      <c r="TW51" s="46"/>
      <c r="TX51" s="46"/>
      <c r="TY51" s="46"/>
      <c r="TZ51" s="46"/>
      <c r="UA51" s="46"/>
      <c r="UB51" s="46"/>
      <c r="UC51" s="46"/>
      <c r="UD51" s="46"/>
      <c r="UE51" s="46"/>
      <c r="UF51" s="46"/>
      <c r="UG51" s="46"/>
      <c r="UH51" s="46"/>
      <c r="UI51" s="46"/>
      <c r="UJ51" s="46"/>
      <c r="UK51" s="46"/>
      <c r="UL51" s="46"/>
      <c r="UM51" s="46"/>
      <c r="UN51" s="46"/>
      <c r="UO51" s="46"/>
      <c r="UP51" s="46"/>
      <c r="UQ51" s="46"/>
      <c r="UR51" s="46"/>
      <c r="US51" s="46"/>
      <c r="UT51" s="46"/>
      <c r="UU51" s="46"/>
      <c r="UV51" s="46"/>
      <c r="UW51" s="46"/>
      <c r="UX51" s="46"/>
      <c r="UY51" s="46"/>
      <c r="UZ51" s="46"/>
      <c r="VA51" s="46"/>
      <c r="VB51" s="46"/>
      <c r="VC51" s="46"/>
      <c r="VD51" s="46"/>
      <c r="VE51" s="46"/>
      <c r="VF51" s="46"/>
      <c r="VG51" s="46"/>
      <c r="VH51" s="46"/>
      <c r="VI51" s="46"/>
      <c r="VJ51" s="46"/>
      <c r="VK51" s="46"/>
      <c r="VL51" s="46"/>
      <c r="VM51" s="46"/>
      <c r="VN51" s="46"/>
      <c r="VO51" s="46"/>
      <c r="VP51" s="46"/>
      <c r="VQ51" s="46"/>
      <c r="VR51" s="46"/>
      <c r="VS51" s="46"/>
      <c r="VT51" s="46"/>
      <c r="VU51" s="46"/>
      <c r="VV51" s="46"/>
      <c r="VW51" s="46"/>
      <c r="VX51" s="46"/>
      <c r="VY51" s="46"/>
      <c r="VZ51" s="46"/>
      <c r="WA51" s="46"/>
      <c r="WB51" s="46"/>
      <c r="WC51" s="46"/>
      <c r="WD51" s="46"/>
      <c r="WE51" s="46"/>
      <c r="WF51" s="46"/>
      <c r="WG51" s="46"/>
      <c r="WH51" s="46"/>
      <c r="WI51" s="46"/>
      <c r="WJ51" s="46"/>
      <c r="WK51" s="46"/>
      <c r="WL51" s="46"/>
      <c r="WM51" s="46"/>
      <c r="WN51" s="46"/>
      <c r="WO51" s="46"/>
      <c r="WP51" s="46"/>
      <c r="WQ51" s="46"/>
      <c r="WR51" s="46"/>
      <c r="WS51" s="46"/>
      <c r="WT51" s="46"/>
      <c r="WU51" s="46"/>
      <c r="WV51" s="46"/>
      <c r="WW51" s="46"/>
      <c r="WX51" s="46"/>
      <c r="WY51" s="46"/>
      <c r="WZ51" s="46"/>
      <c r="XA51" s="46"/>
      <c r="XB51" s="46"/>
      <c r="XC51" s="46"/>
      <c r="XD51" s="46"/>
      <c r="XE51" s="46"/>
      <c r="XF51" s="46"/>
      <c r="XG51" s="46"/>
      <c r="XH51" s="46"/>
      <c r="XI51" s="46"/>
      <c r="XJ51" s="46"/>
      <c r="XK51" s="46"/>
      <c r="XL51" s="46"/>
      <c r="XM51" s="46"/>
      <c r="XN51" s="46"/>
      <c r="XO51" s="46"/>
      <c r="XP51" s="46"/>
      <c r="XQ51" s="46"/>
      <c r="XR51" s="46"/>
      <c r="XS51" s="46"/>
      <c r="XT51" s="46"/>
      <c r="XU51" s="46"/>
      <c r="XV51" s="46"/>
      <c r="XW51" s="46"/>
      <c r="XX51" s="46"/>
      <c r="XY51" s="46"/>
    </row>
    <row r="52" spans="1:649" ht="15" customHeight="1">
      <c r="A52" s="46"/>
      <c r="B52" s="98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6"/>
      <c r="CM52" s="46"/>
      <c r="CN52" s="46"/>
      <c r="CO52" s="46"/>
      <c r="CP52" s="46"/>
      <c r="CQ52" s="46"/>
      <c r="CR52" s="46"/>
      <c r="CS52" s="46"/>
      <c r="CT52" s="46"/>
      <c r="CU52" s="46"/>
      <c r="CV52" s="46"/>
      <c r="CW52" s="46"/>
      <c r="CX52" s="46"/>
      <c r="CY52" s="46"/>
      <c r="CZ52" s="46"/>
      <c r="DA52" s="46"/>
      <c r="DB52" s="46"/>
      <c r="DC52" s="46"/>
      <c r="DD52" s="46"/>
      <c r="DE52" s="46"/>
      <c r="DF52" s="46"/>
      <c r="DG52" s="46"/>
      <c r="DH52" s="46"/>
      <c r="DI52" s="46"/>
      <c r="DJ52" s="46"/>
      <c r="DK52" s="46"/>
      <c r="DL52" s="46"/>
      <c r="DM52" s="46"/>
      <c r="DN52" s="46"/>
      <c r="DO52" s="46"/>
      <c r="DP52" s="46"/>
      <c r="DQ52" s="46"/>
      <c r="DR52" s="46"/>
      <c r="DS52" s="46"/>
      <c r="DT52" s="46"/>
      <c r="DU52" s="46"/>
      <c r="DV52" s="46"/>
      <c r="DW52" s="46"/>
      <c r="DX52" s="46"/>
      <c r="DY52" s="46"/>
      <c r="DZ52" s="46"/>
      <c r="EA52" s="46"/>
      <c r="EB52" s="46"/>
      <c r="EC52" s="46"/>
      <c r="ED52" s="46"/>
      <c r="EE52" s="46"/>
      <c r="EF52" s="46"/>
      <c r="EG52" s="46"/>
      <c r="EH52" s="46"/>
      <c r="EI52" s="46"/>
      <c r="EJ52" s="46"/>
      <c r="EK52" s="46"/>
      <c r="EL52" s="46"/>
      <c r="EM52" s="46"/>
      <c r="EN52" s="46"/>
      <c r="EO52" s="46"/>
      <c r="EP52" s="46"/>
      <c r="EQ52" s="46"/>
      <c r="ER52" s="46"/>
      <c r="ES52" s="46"/>
      <c r="ET52" s="46"/>
      <c r="EU52" s="46"/>
      <c r="EV52" s="46"/>
      <c r="EW52" s="46"/>
      <c r="EX52" s="46"/>
      <c r="EY52" s="46"/>
      <c r="EZ52" s="46"/>
      <c r="FA52" s="46"/>
      <c r="FB52" s="46"/>
      <c r="FC52" s="46"/>
      <c r="FD52" s="46"/>
      <c r="FE52" s="46"/>
      <c r="FF52" s="46"/>
      <c r="FG52" s="46"/>
      <c r="FH52" s="46"/>
      <c r="FI52" s="46"/>
      <c r="FJ52" s="46"/>
      <c r="FK52" s="46"/>
      <c r="FL52" s="46"/>
      <c r="FM52" s="46"/>
      <c r="FN52" s="46"/>
      <c r="FO52" s="46"/>
      <c r="FP52" s="46"/>
      <c r="FQ52" s="46"/>
      <c r="FR52" s="46"/>
      <c r="FS52" s="46"/>
      <c r="FT52" s="46"/>
      <c r="FU52" s="46"/>
      <c r="FV52" s="46"/>
      <c r="FW52" s="46"/>
      <c r="FX52" s="46"/>
      <c r="FY52" s="46"/>
      <c r="FZ52" s="46"/>
      <c r="GA52" s="46"/>
      <c r="GB52" s="46"/>
      <c r="GC52" s="46"/>
      <c r="GD52" s="46"/>
      <c r="GE52" s="46"/>
      <c r="GF52" s="46"/>
      <c r="GG52" s="46"/>
      <c r="GH52" s="46"/>
      <c r="GI52" s="46"/>
      <c r="GJ52" s="46"/>
      <c r="GK52" s="46"/>
      <c r="GL52" s="46"/>
      <c r="GM52" s="46"/>
      <c r="GN52" s="46"/>
      <c r="GO52" s="46"/>
      <c r="GP52" s="46"/>
      <c r="GQ52" s="46"/>
      <c r="GR52" s="46"/>
      <c r="GS52" s="46"/>
      <c r="GT52" s="46"/>
      <c r="GU52" s="46"/>
      <c r="GV52" s="46"/>
      <c r="GW52" s="46"/>
      <c r="GX52" s="46"/>
      <c r="GY52" s="46"/>
      <c r="GZ52" s="46"/>
      <c r="HA52" s="46"/>
      <c r="HB52" s="46"/>
      <c r="HC52" s="46"/>
      <c r="HD52" s="46"/>
      <c r="HE52" s="46"/>
      <c r="HF52" s="46"/>
      <c r="HG52" s="46"/>
      <c r="HH52" s="46"/>
      <c r="HI52" s="46"/>
      <c r="HJ52" s="46"/>
      <c r="HK52" s="46"/>
      <c r="HL52" s="46"/>
      <c r="HM52" s="46"/>
      <c r="HN52" s="46"/>
      <c r="HO52" s="46"/>
      <c r="HP52" s="46"/>
      <c r="HQ52" s="46"/>
      <c r="HR52" s="46"/>
      <c r="HS52" s="46"/>
      <c r="HT52" s="46"/>
      <c r="HU52" s="46"/>
      <c r="HV52" s="46"/>
      <c r="HW52" s="46"/>
      <c r="HX52" s="46"/>
      <c r="HY52" s="46"/>
      <c r="HZ52" s="46"/>
      <c r="IA52" s="46"/>
      <c r="IB52" s="46"/>
      <c r="IC52" s="46"/>
      <c r="ID52" s="46"/>
      <c r="IE52" s="46"/>
      <c r="IF52" s="46"/>
      <c r="IG52" s="46"/>
      <c r="IH52" s="46"/>
      <c r="II52" s="46"/>
      <c r="IJ52" s="46"/>
      <c r="IK52" s="46"/>
      <c r="IL52" s="46"/>
      <c r="IM52" s="46"/>
      <c r="IN52" s="46"/>
      <c r="IO52" s="46"/>
      <c r="IP52" s="46"/>
      <c r="IQ52" s="46"/>
      <c r="IR52" s="46"/>
      <c r="IS52" s="46"/>
      <c r="IT52" s="46"/>
      <c r="IU52" s="46"/>
      <c r="IV52" s="46"/>
      <c r="IW52" s="46"/>
      <c r="IX52" s="46"/>
      <c r="IY52" s="46"/>
      <c r="IZ52" s="46"/>
      <c r="JA52" s="46"/>
      <c r="JB52" s="46"/>
      <c r="JC52" s="46"/>
      <c r="JD52" s="46"/>
      <c r="JE52" s="46"/>
      <c r="JF52" s="46"/>
      <c r="JG52" s="46"/>
      <c r="JH52" s="46"/>
      <c r="JI52" s="46"/>
      <c r="JJ52" s="46"/>
      <c r="JK52" s="46"/>
      <c r="JL52" s="46"/>
      <c r="JM52" s="46"/>
      <c r="JN52" s="46"/>
      <c r="JO52" s="46"/>
      <c r="JP52" s="46"/>
      <c r="JQ52" s="46"/>
      <c r="JR52" s="46"/>
      <c r="JS52" s="46"/>
      <c r="JT52" s="46"/>
      <c r="JU52" s="46"/>
      <c r="JV52" s="46"/>
      <c r="JW52" s="46"/>
      <c r="JX52" s="46"/>
      <c r="JY52" s="46"/>
      <c r="JZ52" s="46"/>
      <c r="KA52" s="46"/>
      <c r="KB52" s="46"/>
      <c r="KC52" s="46"/>
      <c r="KD52" s="46"/>
      <c r="KE52" s="46"/>
      <c r="KF52" s="46"/>
      <c r="KG52" s="46"/>
      <c r="KH52" s="46"/>
      <c r="KI52" s="46"/>
      <c r="KJ52" s="46"/>
      <c r="KK52" s="46"/>
      <c r="KL52" s="46"/>
      <c r="KM52" s="46"/>
      <c r="KN52" s="46"/>
      <c r="KO52" s="46"/>
      <c r="KP52" s="46"/>
      <c r="KQ52" s="46"/>
      <c r="KR52" s="46"/>
      <c r="KS52" s="46"/>
      <c r="KT52" s="46"/>
      <c r="KU52" s="46"/>
      <c r="KV52" s="46"/>
      <c r="KW52" s="46"/>
      <c r="KX52" s="46"/>
      <c r="KY52" s="46"/>
      <c r="KZ52" s="46"/>
      <c r="LA52" s="46"/>
      <c r="LB52" s="46"/>
      <c r="LC52" s="46"/>
      <c r="LD52" s="46"/>
      <c r="LE52" s="46"/>
      <c r="LF52" s="46"/>
      <c r="LG52" s="46"/>
      <c r="LH52" s="46"/>
      <c r="LI52" s="46"/>
      <c r="LJ52" s="46"/>
      <c r="LK52" s="46"/>
      <c r="LL52" s="46"/>
      <c r="LM52" s="46"/>
      <c r="LN52" s="46"/>
      <c r="LO52" s="46"/>
      <c r="LP52" s="46"/>
      <c r="LQ52" s="46"/>
      <c r="LR52" s="46"/>
      <c r="LS52" s="46"/>
      <c r="LT52" s="46"/>
      <c r="LU52" s="46"/>
      <c r="LV52" s="46"/>
      <c r="LW52" s="46"/>
      <c r="LX52" s="46"/>
      <c r="LY52" s="46"/>
      <c r="LZ52" s="46"/>
      <c r="MA52" s="46"/>
      <c r="MB52" s="46"/>
      <c r="MC52" s="46"/>
      <c r="MD52" s="46"/>
      <c r="ME52" s="46"/>
      <c r="MF52" s="46"/>
      <c r="MG52" s="46"/>
      <c r="MH52" s="46"/>
      <c r="MI52" s="46"/>
      <c r="MJ52" s="46"/>
      <c r="MK52" s="46"/>
      <c r="ML52" s="46"/>
      <c r="MM52" s="46"/>
      <c r="MN52" s="46"/>
      <c r="MO52" s="46"/>
      <c r="MP52" s="46"/>
      <c r="MQ52" s="46"/>
      <c r="MR52" s="46"/>
      <c r="MS52" s="46"/>
      <c r="MT52" s="46"/>
      <c r="MU52" s="46"/>
      <c r="MV52" s="46"/>
      <c r="MW52" s="46"/>
      <c r="MX52" s="46"/>
      <c r="MY52" s="46"/>
      <c r="MZ52" s="46"/>
      <c r="NA52" s="46"/>
      <c r="NB52" s="46"/>
      <c r="NC52" s="46"/>
      <c r="ND52" s="46"/>
      <c r="NE52" s="46"/>
      <c r="NF52" s="46"/>
      <c r="NG52" s="46"/>
      <c r="NH52" s="46"/>
      <c r="NI52" s="46"/>
      <c r="NJ52" s="46"/>
      <c r="NK52" s="46"/>
      <c r="NL52" s="46"/>
      <c r="NM52" s="46"/>
      <c r="NN52" s="46"/>
      <c r="NO52" s="186"/>
      <c r="NP52" s="186"/>
      <c r="NQ52" s="186"/>
      <c r="NR52" s="186"/>
      <c r="NS52" s="186"/>
      <c r="NT52" s="186"/>
      <c r="NU52" s="186"/>
      <c r="NV52" s="186"/>
      <c r="NW52" s="186"/>
      <c r="NX52" s="186"/>
      <c r="NY52" s="186"/>
      <c r="NZ52" s="46"/>
      <c r="OA52" s="46"/>
      <c r="OB52" s="46"/>
      <c r="OC52" s="46"/>
      <c r="OD52" s="46"/>
      <c r="OE52" s="46"/>
      <c r="OF52" s="46"/>
      <c r="OG52" s="46"/>
      <c r="OH52" s="46"/>
      <c r="OI52" s="46"/>
      <c r="OJ52" s="46"/>
      <c r="OK52" s="46"/>
      <c r="OL52" s="46"/>
      <c r="OM52" s="46"/>
      <c r="ON52" s="46"/>
      <c r="OO52" s="46"/>
      <c r="OP52" s="46"/>
      <c r="OQ52" s="46"/>
      <c r="OR52" s="46"/>
      <c r="OS52" s="46"/>
      <c r="OT52" s="46"/>
      <c r="OU52" s="46"/>
      <c r="OV52" s="46"/>
      <c r="OW52" s="46"/>
      <c r="OX52" s="46"/>
      <c r="OY52" s="46"/>
      <c r="OZ52" s="46"/>
      <c r="PA52" s="46"/>
      <c r="PB52" s="46"/>
      <c r="PC52" s="46"/>
      <c r="PD52" s="46"/>
      <c r="PE52" s="46"/>
      <c r="PF52" s="46"/>
      <c r="PG52" s="46"/>
      <c r="PH52" s="46"/>
      <c r="PI52" s="46"/>
      <c r="PJ52" s="46"/>
      <c r="PK52" s="46"/>
      <c r="PL52" s="46"/>
      <c r="PM52" s="46"/>
      <c r="PN52" s="46"/>
      <c r="PO52" s="46"/>
      <c r="PP52" s="46"/>
      <c r="PQ52" s="46"/>
      <c r="PR52" s="46"/>
      <c r="PS52" s="46"/>
      <c r="PT52" s="46"/>
      <c r="PU52" s="46"/>
      <c r="PV52" s="46"/>
      <c r="PW52" s="46"/>
      <c r="PX52" s="46"/>
      <c r="PY52" s="46"/>
      <c r="PZ52" s="46"/>
      <c r="QA52" s="46"/>
      <c r="QB52" s="46"/>
      <c r="QC52" s="46"/>
      <c r="QD52" s="46"/>
      <c r="QE52" s="46"/>
      <c r="QF52" s="46"/>
      <c r="QG52" s="46"/>
      <c r="QH52" s="46"/>
      <c r="QI52" s="46"/>
      <c r="QJ52" s="46"/>
      <c r="QK52" s="46"/>
      <c r="QL52" s="46"/>
      <c r="QM52" s="46"/>
      <c r="QN52" s="46"/>
      <c r="QO52" s="46"/>
      <c r="QP52" s="46"/>
      <c r="QQ52" s="46"/>
      <c r="QR52" s="46"/>
      <c r="QS52" s="46"/>
      <c r="QT52" s="46"/>
      <c r="QU52" s="46"/>
      <c r="QV52" s="46"/>
      <c r="QW52" s="46"/>
      <c r="QX52" s="46"/>
      <c r="QY52" s="46"/>
      <c r="QZ52" s="46"/>
      <c r="RA52" s="46"/>
      <c r="RB52" s="46"/>
      <c r="RC52" s="46"/>
      <c r="RD52" s="46"/>
      <c r="RE52" s="46"/>
      <c r="RF52" s="46"/>
      <c r="RG52" s="46"/>
      <c r="RH52" s="46"/>
      <c r="RI52" s="46"/>
      <c r="RJ52" s="46"/>
      <c r="RK52" s="46"/>
      <c r="RL52" s="46"/>
      <c r="RM52" s="46"/>
      <c r="RN52" s="46"/>
      <c r="RO52" s="46"/>
      <c r="RP52" s="46"/>
      <c r="RQ52" s="46"/>
      <c r="RR52" s="46"/>
      <c r="RS52" s="46"/>
      <c r="RT52" s="46"/>
      <c r="RU52" s="46"/>
      <c r="RV52" s="46"/>
      <c r="RW52" s="46"/>
      <c r="RX52" s="46"/>
      <c r="RY52" s="46"/>
      <c r="RZ52" s="46"/>
      <c r="SA52" s="46"/>
      <c r="SB52" s="46"/>
      <c r="SC52" s="46"/>
      <c r="SD52" s="46"/>
      <c r="SE52" s="46"/>
      <c r="SF52" s="46"/>
      <c r="SG52" s="46"/>
      <c r="SH52" s="46"/>
      <c r="SI52" s="46"/>
      <c r="SJ52" s="46"/>
      <c r="SK52" s="46"/>
      <c r="SL52" s="46"/>
      <c r="SM52" s="46"/>
      <c r="SN52" s="46"/>
      <c r="SO52" s="46"/>
      <c r="SP52" s="46"/>
      <c r="SQ52" s="46"/>
      <c r="SR52" s="46"/>
      <c r="SS52" s="46"/>
      <c r="ST52" s="46"/>
      <c r="SU52" s="46"/>
      <c r="SV52" s="46"/>
      <c r="SW52" s="46"/>
      <c r="SX52" s="46"/>
      <c r="SY52" s="46"/>
      <c r="SZ52" s="46"/>
      <c r="TA52" s="46"/>
      <c r="TB52" s="46"/>
      <c r="TC52" s="46"/>
      <c r="TD52" s="46"/>
      <c r="TE52" s="46"/>
      <c r="TF52" s="46"/>
      <c r="TG52" s="46"/>
      <c r="TH52" s="46"/>
      <c r="TI52" s="46"/>
      <c r="TJ52" s="46"/>
      <c r="TK52" s="46"/>
      <c r="TL52" s="46"/>
      <c r="TM52" s="46"/>
      <c r="TN52" s="46"/>
      <c r="TO52" s="46"/>
      <c r="TP52" s="46"/>
      <c r="TQ52" s="46"/>
      <c r="TR52" s="46"/>
      <c r="TS52" s="46"/>
      <c r="TT52" s="46"/>
      <c r="TU52" s="46"/>
      <c r="TV52" s="46"/>
      <c r="TW52" s="46"/>
      <c r="TX52" s="46"/>
      <c r="TY52" s="46"/>
      <c r="TZ52" s="46"/>
      <c r="UA52" s="46"/>
      <c r="UB52" s="46"/>
      <c r="UC52" s="46"/>
      <c r="UD52" s="46"/>
      <c r="UE52" s="46"/>
      <c r="UF52" s="46"/>
      <c r="UG52" s="46"/>
      <c r="UH52" s="46"/>
      <c r="UI52" s="46"/>
      <c r="UJ52" s="46"/>
      <c r="UK52" s="46"/>
      <c r="UL52" s="46"/>
      <c r="UM52" s="46"/>
      <c r="UN52" s="46"/>
      <c r="UO52" s="46"/>
      <c r="UP52" s="46"/>
      <c r="UQ52" s="46"/>
      <c r="UR52" s="46"/>
      <c r="US52" s="46"/>
      <c r="UT52" s="46"/>
      <c r="UU52" s="46"/>
      <c r="UV52" s="46"/>
      <c r="UW52" s="46"/>
      <c r="UX52" s="46"/>
      <c r="UY52" s="46"/>
      <c r="UZ52" s="46"/>
      <c r="VA52" s="46"/>
      <c r="VB52" s="46"/>
      <c r="VC52" s="46"/>
      <c r="VD52" s="46"/>
      <c r="VE52" s="46"/>
      <c r="VF52" s="46"/>
      <c r="VG52" s="46"/>
      <c r="VH52" s="46"/>
      <c r="VI52" s="46"/>
      <c r="VJ52" s="46"/>
      <c r="VK52" s="46"/>
      <c r="VL52" s="46"/>
      <c r="VM52" s="46"/>
      <c r="VN52" s="46"/>
      <c r="VO52" s="46"/>
      <c r="VP52" s="46"/>
      <c r="VQ52" s="46"/>
      <c r="VR52" s="46"/>
      <c r="VS52" s="46"/>
      <c r="VT52" s="46"/>
      <c r="VU52" s="46"/>
      <c r="VV52" s="46"/>
      <c r="VW52" s="46"/>
      <c r="VX52" s="46"/>
      <c r="VY52" s="46"/>
      <c r="VZ52" s="46"/>
      <c r="WA52" s="46"/>
      <c r="WB52" s="46"/>
      <c r="WC52" s="46"/>
      <c r="WD52" s="46"/>
      <c r="WE52" s="46"/>
      <c r="WF52" s="46"/>
      <c r="WG52" s="46"/>
      <c r="WH52" s="46"/>
      <c r="WI52" s="46"/>
      <c r="WJ52" s="46"/>
      <c r="WK52" s="46"/>
      <c r="WL52" s="46"/>
      <c r="WM52" s="46"/>
      <c r="WN52" s="46"/>
      <c r="WO52" s="46"/>
      <c r="WP52" s="46"/>
      <c r="WQ52" s="46"/>
      <c r="WR52" s="46"/>
      <c r="WS52" s="46"/>
      <c r="WT52" s="46"/>
      <c r="WU52" s="46"/>
      <c r="WV52" s="46"/>
      <c r="WW52" s="46"/>
      <c r="WX52" s="46"/>
      <c r="WY52" s="46"/>
      <c r="WZ52" s="46"/>
      <c r="XA52" s="46"/>
      <c r="XB52" s="46"/>
      <c r="XC52" s="46"/>
      <c r="XD52" s="46"/>
      <c r="XE52" s="46"/>
      <c r="XF52" s="46"/>
      <c r="XG52" s="46"/>
      <c r="XH52" s="46"/>
      <c r="XI52" s="46"/>
      <c r="XJ52" s="46"/>
      <c r="XK52" s="46"/>
      <c r="XL52" s="46"/>
      <c r="XM52" s="46"/>
      <c r="XN52" s="46"/>
      <c r="XO52" s="46"/>
      <c r="XP52" s="46"/>
      <c r="XQ52" s="46"/>
      <c r="XR52" s="46"/>
      <c r="XS52" s="46"/>
      <c r="XT52" s="46"/>
      <c r="XU52" s="46"/>
      <c r="XV52" s="46"/>
      <c r="XW52" s="46"/>
      <c r="XX52" s="46"/>
      <c r="XY52" s="46"/>
    </row>
    <row r="53" spans="1:649" ht="15" customHeight="1">
      <c r="A53" s="46"/>
      <c r="B53" s="98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  <c r="CT53" s="46"/>
      <c r="CU53" s="46"/>
      <c r="CV53" s="46"/>
      <c r="CW53" s="46"/>
      <c r="CX53" s="46"/>
      <c r="CY53" s="46"/>
      <c r="CZ53" s="46"/>
      <c r="DA53" s="46"/>
      <c r="DB53" s="46"/>
      <c r="DC53" s="46"/>
      <c r="DD53" s="46"/>
      <c r="DE53" s="46"/>
      <c r="DF53" s="46"/>
      <c r="DG53" s="46"/>
      <c r="DH53" s="46"/>
      <c r="DI53" s="46"/>
      <c r="DJ53" s="46"/>
      <c r="DK53" s="46"/>
      <c r="DL53" s="46"/>
      <c r="DM53" s="46"/>
      <c r="DN53" s="46"/>
      <c r="DO53" s="46"/>
      <c r="DP53" s="46"/>
      <c r="DQ53" s="46"/>
      <c r="DR53" s="46"/>
      <c r="DS53" s="46"/>
      <c r="DT53" s="46"/>
      <c r="DU53" s="46"/>
      <c r="DV53" s="46"/>
      <c r="DW53" s="46"/>
      <c r="DX53" s="46"/>
      <c r="DY53" s="46"/>
      <c r="DZ53" s="46"/>
      <c r="EA53" s="46"/>
      <c r="EB53" s="46"/>
      <c r="EC53" s="46"/>
      <c r="ED53" s="46"/>
      <c r="EE53" s="46"/>
      <c r="EF53" s="46"/>
      <c r="EG53" s="46"/>
      <c r="EH53" s="46"/>
      <c r="EI53" s="46"/>
      <c r="EJ53" s="46"/>
      <c r="EK53" s="46"/>
      <c r="EL53" s="46"/>
      <c r="EM53" s="46"/>
      <c r="EN53" s="46"/>
      <c r="EO53" s="46"/>
      <c r="EP53" s="46"/>
      <c r="EQ53" s="46"/>
      <c r="ER53" s="46"/>
      <c r="ES53" s="46"/>
      <c r="ET53" s="46"/>
      <c r="EU53" s="46"/>
      <c r="EV53" s="46"/>
      <c r="EW53" s="46"/>
      <c r="EX53" s="46"/>
      <c r="EY53" s="46"/>
      <c r="EZ53" s="46"/>
      <c r="FA53" s="46"/>
      <c r="FB53" s="46"/>
      <c r="FC53" s="46"/>
      <c r="FD53" s="46"/>
      <c r="FE53" s="46"/>
      <c r="FF53" s="46"/>
      <c r="FG53" s="46"/>
      <c r="FH53" s="46"/>
      <c r="FI53" s="46"/>
      <c r="FJ53" s="46"/>
      <c r="FK53" s="46"/>
      <c r="FL53" s="46"/>
      <c r="FM53" s="46"/>
      <c r="FN53" s="46"/>
      <c r="FO53" s="46"/>
      <c r="FP53" s="46"/>
      <c r="FQ53" s="46"/>
      <c r="FR53" s="46"/>
      <c r="FS53" s="46"/>
      <c r="FT53" s="46"/>
      <c r="FU53" s="46"/>
      <c r="FV53" s="46"/>
      <c r="FW53" s="46"/>
      <c r="FX53" s="46"/>
      <c r="FY53" s="46"/>
      <c r="FZ53" s="46"/>
      <c r="GA53" s="46"/>
      <c r="GB53" s="46"/>
      <c r="GC53" s="46"/>
      <c r="GD53" s="46"/>
      <c r="GE53" s="46"/>
      <c r="GF53" s="46"/>
      <c r="GG53" s="46"/>
      <c r="GH53" s="46"/>
      <c r="GI53" s="46"/>
      <c r="GJ53" s="46"/>
      <c r="GK53" s="46"/>
      <c r="GL53" s="46"/>
      <c r="GM53" s="46"/>
      <c r="GN53" s="46"/>
      <c r="GO53" s="46"/>
      <c r="GP53" s="46"/>
      <c r="GQ53" s="46"/>
      <c r="GR53" s="46"/>
      <c r="GS53" s="46"/>
      <c r="GT53" s="46"/>
      <c r="GU53" s="46"/>
      <c r="GV53" s="46"/>
      <c r="GW53" s="46"/>
      <c r="GX53" s="46"/>
      <c r="GY53" s="46"/>
      <c r="GZ53" s="46"/>
      <c r="HA53" s="46"/>
      <c r="HB53" s="46"/>
      <c r="HC53" s="46"/>
      <c r="HD53" s="46"/>
      <c r="HE53" s="46"/>
      <c r="HF53" s="46"/>
      <c r="HG53" s="46"/>
      <c r="HH53" s="46"/>
      <c r="HI53" s="46"/>
      <c r="HJ53" s="46"/>
      <c r="HK53" s="46"/>
      <c r="HL53" s="46"/>
      <c r="HM53" s="46"/>
      <c r="HN53" s="46"/>
      <c r="HO53" s="46"/>
      <c r="HP53" s="46"/>
      <c r="HQ53" s="46"/>
      <c r="HR53" s="46"/>
      <c r="HS53" s="46"/>
      <c r="HT53" s="46"/>
      <c r="HU53" s="46"/>
      <c r="HV53" s="46"/>
      <c r="HW53" s="46"/>
      <c r="HX53" s="46"/>
      <c r="HY53" s="46"/>
      <c r="HZ53" s="46"/>
      <c r="IA53" s="46"/>
      <c r="IB53" s="46"/>
      <c r="IC53" s="46"/>
      <c r="ID53" s="46"/>
      <c r="IE53" s="46"/>
      <c r="IF53" s="46"/>
      <c r="IG53" s="46"/>
      <c r="IH53" s="46"/>
      <c r="II53" s="46"/>
      <c r="IJ53" s="46"/>
      <c r="IK53" s="46"/>
      <c r="IL53" s="46"/>
      <c r="IM53" s="46"/>
      <c r="IN53" s="46"/>
      <c r="IO53" s="46"/>
      <c r="IP53" s="46"/>
      <c r="IQ53" s="46"/>
      <c r="IR53" s="46"/>
      <c r="IS53" s="46"/>
      <c r="IT53" s="46"/>
      <c r="IU53" s="46"/>
      <c r="IV53" s="46"/>
      <c r="IW53" s="46"/>
      <c r="IX53" s="46"/>
      <c r="IY53" s="46"/>
      <c r="IZ53" s="46"/>
      <c r="JA53" s="46"/>
      <c r="JB53" s="46"/>
      <c r="JC53" s="46"/>
      <c r="JD53" s="46"/>
      <c r="JE53" s="46"/>
      <c r="JF53" s="46"/>
      <c r="JG53" s="46"/>
      <c r="JH53" s="46"/>
      <c r="JI53" s="46"/>
      <c r="JJ53" s="46"/>
      <c r="JK53" s="46"/>
      <c r="JL53" s="46"/>
      <c r="JM53" s="46"/>
      <c r="JN53" s="46"/>
      <c r="JO53" s="46"/>
      <c r="JP53" s="46"/>
      <c r="JQ53" s="46"/>
      <c r="JR53" s="46"/>
      <c r="JS53" s="46"/>
      <c r="JT53" s="46"/>
      <c r="JU53" s="46"/>
      <c r="JV53" s="46"/>
      <c r="JW53" s="46"/>
      <c r="JX53" s="46"/>
      <c r="JY53" s="46"/>
      <c r="JZ53" s="46"/>
      <c r="KA53" s="46"/>
      <c r="KB53" s="46"/>
      <c r="KC53" s="46"/>
      <c r="KD53" s="46"/>
      <c r="KE53" s="46"/>
      <c r="KF53" s="46"/>
      <c r="KG53" s="46"/>
      <c r="KH53" s="46"/>
      <c r="KI53" s="46"/>
      <c r="KJ53" s="46"/>
      <c r="KK53" s="46"/>
      <c r="KL53" s="46"/>
      <c r="KM53" s="46"/>
      <c r="KN53" s="46"/>
      <c r="KO53" s="46"/>
      <c r="KP53" s="46"/>
      <c r="KQ53" s="46"/>
      <c r="KR53" s="46"/>
      <c r="KS53" s="46"/>
      <c r="KT53" s="46"/>
      <c r="KU53" s="46"/>
      <c r="KV53" s="46"/>
      <c r="KW53" s="46"/>
      <c r="KX53" s="46"/>
      <c r="KY53" s="46"/>
      <c r="KZ53" s="46"/>
      <c r="LA53" s="46"/>
      <c r="LB53" s="46"/>
      <c r="LC53" s="46"/>
      <c r="LD53" s="46"/>
      <c r="LE53" s="46"/>
      <c r="LF53" s="46"/>
      <c r="LG53" s="46"/>
      <c r="LH53" s="46"/>
      <c r="LI53" s="46"/>
      <c r="LJ53" s="46"/>
      <c r="LK53" s="46"/>
      <c r="LL53" s="46"/>
      <c r="LM53" s="46"/>
      <c r="LN53" s="46"/>
      <c r="LO53" s="46"/>
      <c r="LP53" s="46"/>
      <c r="LQ53" s="46"/>
      <c r="LR53" s="46"/>
      <c r="LS53" s="46"/>
      <c r="LT53" s="46"/>
      <c r="LU53" s="46"/>
      <c r="LV53" s="46"/>
      <c r="LW53" s="46"/>
      <c r="LX53" s="46"/>
      <c r="LY53" s="46"/>
      <c r="LZ53" s="46"/>
      <c r="MA53" s="46"/>
      <c r="MB53" s="46"/>
      <c r="MC53" s="46"/>
      <c r="MD53" s="46"/>
      <c r="ME53" s="46"/>
      <c r="MF53" s="46"/>
      <c r="MG53" s="46"/>
      <c r="MH53" s="46"/>
      <c r="MI53" s="46"/>
      <c r="MJ53" s="46"/>
      <c r="MK53" s="46"/>
      <c r="ML53" s="46"/>
      <c r="MM53" s="46"/>
      <c r="MN53" s="46"/>
      <c r="MO53" s="46"/>
      <c r="MP53" s="46"/>
      <c r="MQ53" s="46"/>
      <c r="MR53" s="46"/>
      <c r="MS53" s="46"/>
      <c r="MT53" s="46"/>
      <c r="MU53" s="46"/>
      <c r="MV53" s="46"/>
      <c r="MW53" s="46"/>
      <c r="MX53" s="46"/>
      <c r="MY53" s="46"/>
      <c r="MZ53" s="46"/>
      <c r="NA53" s="46"/>
      <c r="NB53" s="46"/>
      <c r="NC53" s="46"/>
      <c r="ND53" s="46"/>
      <c r="NE53" s="46"/>
      <c r="NF53" s="46"/>
      <c r="NG53" s="46"/>
      <c r="NH53" s="46"/>
      <c r="NI53" s="46"/>
      <c r="NJ53" s="46"/>
      <c r="NK53" s="46"/>
      <c r="NL53" s="46"/>
      <c r="NM53" s="46"/>
      <c r="NN53" s="46"/>
      <c r="NO53" s="187"/>
      <c r="NP53" s="187"/>
      <c r="NQ53" s="187"/>
      <c r="NR53" s="187"/>
      <c r="NS53" s="187"/>
      <c r="NT53" s="187"/>
      <c r="NU53" s="187"/>
      <c r="NV53" s="187"/>
      <c r="NW53" s="187"/>
      <c r="NX53" s="187"/>
      <c r="NY53" s="187"/>
      <c r="NZ53" s="46"/>
      <c r="OA53" s="46"/>
      <c r="OB53" s="46"/>
      <c r="OC53" s="46"/>
      <c r="OD53" s="46"/>
      <c r="OE53" s="46"/>
      <c r="OF53" s="46"/>
      <c r="OG53" s="46"/>
      <c r="OH53" s="46"/>
      <c r="OI53" s="46"/>
      <c r="OJ53" s="46"/>
      <c r="OK53" s="46"/>
      <c r="OL53" s="46"/>
      <c r="OM53" s="46"/>
      <c r="ON53" s="46"/>
      <c r="OO53" s="46"/>
      <c r="OP53" s="46"/>
      <c r="OQ53" s="46"/>
      <c r="OR53" s="46"/>
      <c r="OS53" s="46"/>
      <c r="OT53" s="46"/>
      <c r="OU53" s="46"/>
      <c r="OV53" s="46"/>
      <c r="OW53" s="46"/>
      <c r="OX53" s="46"/>
      <c r="OY53" s="46"/>
      <c r="OZ53" s="46"/>
      <c r="PA53" s="46"/>
      <c r="PB53" s="46"/>
      <c r="PC53" s="46"/>
      <c r="PD53" s="46"/>
      <c r="PE53" s="46"/>
      <c r="PF53" s="46"/>
      <c r="PG53" s="46"/>
      <c r="PH53" s="46"/>
      <c r="PI53" s="46"/>
      <c r="PJ53" s="46"/>
      <c r="PK53" s="46"/>
      <c r="PL53" s="46"/>
      <c r="PM53" s="46"/>
      <c r="PN53" s="46"/>
      <c r="PO53" s="46"/>
      <c r="PP53" s="46"/>
      <c r="PQ53" s="46"/>
      <c r="PR53" s="46"/>
      <c r="PS53" s="46"/>
      <c r="PT53" s="46"/>
      <c r="PU53" s="46"/>
      <c r="PV53" s="46"/>
      <c r="PW53" s="46"/>
      <c r="PX53" s="46"/>
      <c r="PY53" s="46"/>
      <c r="PZ53" s="46"/>
      <c r="QA53" s="46"/>
      <c r="QB53" s="46"/>
      <c r="QC53" s="46"/>
      <c r="QD53" s="46"/>
      <c r="QE53" s="46"/>
      <c r="QF53" s="46"/>
      <c r="QG53" s="46"/>
      <c r="QH53" s="46"/>
      <c r="QI53" s="46"/>
      <c r="QJ53" s="46"/>
      <c r="QK53" s="46"/>
      <c r="QL53" s="46"/>
      <c r="QM53" s="46"/>
      <c r="QN53" s="46"/>
      <c r="QO53" s="46"/>
      <c r="QP53" s="46"/>
      <c r="QQ53" s="46"/>
      <c r="QR53" s="46"/>
      <c r="QS53" s="46"/>
      <c r="QT53" s="46"/>
      <c r="QU53" s="46"/>
      <c r="QV53" s="46"/>
      <c r="QW53" s="46"/>
      <c r="QX53" s="46"/>
      <c r="QY53" s="46"/>
      <c r="QZ53" s="46"/>
      <c r="RA53" s="46"/>
      <c r="RB53" s="46"/>
      <c r="RC53" s="46"/>
      <c r="RD53" s="46"/>
      <c r="RE53" s="46"/>
      <c r="RF53" s="46"/>
      <c r="RG53" s="46"/>
      <c r="RH53" s="46"/>
      <c r="RI53" s="46"/>
      <c r="RJ53" s="46"/>
      <c r="RK53" s="46"/>
      <c r="RL53" s="46"/>
      <c r="RM53" s="46"/>
      <c r="RN53" s="46"/>
      <c r="RO53" s="46"/>
      <c r="RP53" s="46"/>
      <c r="RQ53" s="46"/>
      <c r="RR53" s="46"/>
      <c r="RS53" s="46"/>
      <c r="RT53" s="46"/>
      <c r="RU53" s="46"/>
      <c r="RV53" s="46"/>
      <c r="RW53" s="46"/>
      <c r="RX53" s="46"/>
      <c r="RY53" s="46"/>
      <c r="RZ53" s="46"/>
      <c r="SA53" s="46"/>
      <c r="SB53" s="46"/>
      <c r="SC53" s="46"/>
      <c r="SD53" s="46"/>
      <c r="SE53" s="46"/>
      <c r="SF53" s="46"/>
      <c r="SG53" s="46"/>
      <c r="SH53" s="46"/>
      <c r="SI53" s="46"/>
      <c r="SJ53" s="46"/>
      <c r="SK53" s="46"/>
      <c r="SL53" s="46"/>
      <c r="SM53" s="46"/>
      <c r="SN53" s="46"/>
      <c r="SO53" s="46"/>
      <c r="SP53" s="46"/>
      <c r="SQ53" s="46"/>
      <c r="SR53" s="46"/>
      <c r="SS53" s="46"/>
      <c r="ST53" s="46"/>
      <c r="SU53" s="46"/>
      <c r="SV53" s="46"/>
      <c r="SW53" s="46"/>
      <c r="SX53" s="46"/>
      <c r="SY53" s="46"/>
      <c r="SZ53" s="46"/>
      <c r="TA53" s="46"/>
      <c r="TB53" s="46"/>
      <c r="TC53" s="46"/>
      <c r="TD53" s="46"/>
      <c r="TE53" s="46"/>
      <c r="TF53" s="46"/>
      <c r="TG53" s="46"/>
      <c r="TH53" s="46"/>
      <c r="TI53" s="46"/>
      <c r="TJ53" s="46"/>
      <c r="TK53" s="46"/>
      <c r="TL53" s="46"/>
      <c r="TM53" s="46"/>
      <c r="TN53" s="46"/>
      <c r="TO53" s="46"/>
      <c r="TP53" s="46"/>
      <c r="TQ53" s="46"/>
      <c r="TR53" s="46"/>
      <c r="TS53" s="46"/>
      <c r="TT53" s="46"/>
      <c r="TU53" s="46"/>
      <c r="TV53" s="46"/>
      <c r="TW53" s="46"/>
      <c r="TX53" s="46"/>
      <c r="TY53" s="46"/>
      <c r="TZ53" s="46"/>
      <c r="UA53" s="46"/>
      <c r="UB53" s="46"/>
      <c r="UC53" s="46"/>
      <c r="UD53" s="46"/>
      <c r="UE53" s="46"/>
      <c r="UF53" s="46"/>
      <c r="UG53" s="46"/>
      <c r="UH53" s="46"/>
      <c r="UI53" s="46"/>
      <c r="UJ53" s="46"/>
      <c r="UK53" s="46"/>
      <c r="UL53" s="46"/>
      <c r="UM53" s="46"/>
      <c r="UN53" s="46"/>
      <c r="UO53" s="46"/>
      <c r="UP53" s="46"/>
      <c r="UQ53" s="46"/>
      <c r="UR53" s="46"/>
      <c r="US53" s="46"/>
      <c r="UT53" s="46"/>
      <c r="UU53" s="46"/>
      <c r="UV53" s="46"/>
      <c r="UW53" s="46"/>
      <c r="UX53" s="46"/>
      <c r="UY53" s="46"/>
      <c r="UZ53" s="46"/>
      <c r="VA53" s="46"/>
      <c r="VB53" s="46"/>
      <c r="VC53" s="46"/>
      <c r="VD53" s="46"/>
      <c r="VE53" s="46"/>
      <c r="VF53" s="46"/>
      <c r="VG53" s="46"/>
      <c r="VH53" s="46"/>
      <c r="VI53" s="46"/>
      <c r="VJ53" s="46"/>
      <c r="VK53" s="46"/>
      <c r="VL53" s="46"/>
      <c r="VM53" s="46"/>
      <c r="VN53" s="46"/>
      <c r="VO53" s="46"/>
      <c r="VP53" s="46"/>
      <c r="VQ53" s="46"/>
      <c r="VR53" s="46"/>
      <c r="VS53" s="46"/>
      <c r="VT53" s="46"/>
      <c r="VU53" s="46"/>
      <c r="VV53" s="46"/>
      <c r="VW53" s="46"/>
      <c r="VX53" s="46"/>
      <c r="VY53" s="46"/>
      <c r="VZ53" s="46"/>
      <c r="WA53" s="46"/>
      <c r="WB53" s="46"/>
      <c r="WC53" s="46"/>
      <c r="WD53" s="46"/>
      <c r="WE53" s="46"/>
      <c r="WF53" s="46"/>
      <c r="WG53" s="46"/>
      <c r="WH53" s="46"/>
      <c r="WI53" s="46"/>
      <c r="WJ53" s="46"/>
      <c r="WK53" s="46"/>
      <c r="WL53" s="46"/>
      <c r="WM53" s="46"/>
      <c r="WN53" s="46"/>
      <c r="WO53" s="46"/>
      <c r="WP53" s="46"/>
      <c r="WQ53" s="46"/>
      <c r="WR53" s="46"/>
      <c r="WS53" s="46"/>
      <c r="WT53" s="46"/>
      <c r="WU53" s="46"/>
      <c r="WV53" s="46"/>
      <c r="WW53" s="46"/>
      <c r="WX53" s="46"/>
      <c r="WY53" s="46"/>
      <c r="WZ53" s="46"/>
      <c r="XA53" s="46"/>
      <c r="XB53" s="46"/>
      <c r="XC53" s="46"/>
      <c r="XD53" s="46"/>
      <c r="XE53" s="46"/>
      <c r="XF53" s="46"/>
      <c r="XG53" s="46"/>
      <c r="XH53" s="46"/>
      <c r="XI53" s="46"/>
      <c r="XJ53" s="46"/>
      <c r="XK53" s="46"/>
      <c r="XL53" s="46"/>
      <c r="XM53" s="46"/>
      <c r="XN53" s="46"/>
      <c r="XO53" s="46"/>
      <c r="XP53" s="46"/>
      <c r="XQ53" s="46"/>
      <c r="XR53" s="46"/>
      <c r="XS53" s="46"/>
      <c r="XT53" s="46"/>
      <c r="XU53" s="46"/>
      <c r="XV53" s="46"/>
      <c r="XW53" s="46"/>
      <c r="XX53" s="46"/>
      <c r="XY53" s="46"/>
    </row>
    <row r="54" spans="1:649" ht="15" customHeight="1">
      <c r="A54" s="46"/>
      <c r="B54" s="98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  <c r="CT54" s="46"/>
      <c r="CU54" s="46"/>
      <c r="CV54" s="46"/>
      <c r="CW54" s="46"/>
      <c r="CX54" s="46"/>
      <c r="CY54" s="46"/>
      <c r="CZ54" s="46"/>
      <c r="DA54" s="46"/>
      <c r="DB54" s="46"/>
      <c r="DC54" s="46"/>
      <c r="DD54" s="46"/>
      <c r="DE54" s="46"/>
      <c r="DF54" s="46"/>
      <c r="DG54" s="46"/>
      <c r="DH54" s="46"/>
      <c r="DI54" s="46"/>
      <c r="DJ54" s="46"/>
      <c r="DK54" s="46"/>
      <c r="DL54" s="46"/>
      <c r="DM54" s="46"/>
      <c r="DN54" s="46"/>
      <c r="DO54" s="46"/>
      <c r="DP54" s="46"/>
      <c r="DQ54" s="46"/>
      <c r="DR54" s="46"/>
      <c r="DS54" s="46"/>
      <c r="DT54" s="46"/>
      <c r="DU54" s="46"/>
      <c r="DV54" s="46"/>
      <c r="DW54" s="46"/>
      <c r="DX54" s="46"/>
      <c r="DY54" s="46"/>
      <c r="DZ54" s="46"/>
      <c r="EA54" s="46"/>
      <c r="EB54" s="46"/>
      <c r="EC54" s="46"/>
      <c r="ED54" s="46"/>
      <c r="EE54" s="46"/>
      <c r="EF54" s="46"/>
      <c r="EG54" s="46"/>
      <c r="EH54" s="46"/>
      <c r="EI54" s="46"/>
      <c r="EJ54" s="46"/>
      <c r="EK54" s="46"/>
      <c r="EL54" s="46"/>
      <c r="EM54" s="46"/>
      <c r="EN54" s="46"/>
      <c r="EO54" s="46"/>
      <c r="EP54" s="46"/>
      <c r="EQ54" s="46"/>
      <c r="ER54" s="46"/>
      <c r="ES54" s="46"/>
      <c r="ET54" s="46"/>
      <c r="EU54" s="46"/>
      <c r="EV54" s="46"/>
      <c r="EW54" s="46"/>
      <c r="EX54" s="46"/>
      <c r="EY54" s="46"/>
      <c r="EZ54" s="46"/>
      <c r="FA54" s="46"/>
      <c r="FB54" s="46"/>
      <c r="FC54" s="46"/>
      <c r="FD54" s="46"/>
      <c r="FE54" s="46"/>
      <c r="FF54" s="46"/>
      <c r="FG54" s="46"/>
      <c r="FH54" s="46"/>
      <c r="FI54" s="46"/>
      <c r="FJ54" s="46"/>
      <c r="FK54" s="46"/>
      <c r="FL54" s="46"/>
      <c r="FM54" s="46"/>
      <c r="FN54" s="46"/>
      <c r="FO54" s="46"/>
      <c r="FP54" s="46"/>
      <c r="FQ54" s="46"/>
      <c r="FR54" s="46"/>
      <c r="FS54" s="46"/>
      <c r="FT54" s="46"/>
      <c r="FU54" s="46"/>
      <c r="FV54" s="46"/>
      <c r="FW54" s="46"/>
      <c r="FX54" s="46"/>
      <c r="FY54" s="46"/>
      <c r="FZ54" s="46"/>
      <c r="GA54" s="46"/>
      <c r="GB54" s="46"/>
      <c r="GC54" s="46"/>
      <c r="GD54" s="46"/>
      <c r="GE54" s="46"/>
      <c r="GF54" s="46"/>
      <c r="GG54" s="46"/>
      <c r="GH54" s="46"/>
      <c r="GI54" s="46"/>
      <c r="GJ54" s="46"/>
      <c r="GK54" s="46"/>
      <c r="GL54" s="46"/>
      <c r="GM54" s="46"/>
      <c r="GN54" s="46"/>
      <c r="GO54" s="46"/>
      <c r="GP54" s="46"/>
      <c r="GQ54" s="46"/>
      <c r="GR54" s="46"/>
      <c r="GS54" s="46"/>
      <c r="GT54" s="46"/>
      <c r="GU54" s="46"/>
      <c r="GV54" s="46"/>
      <c r="GW54" s="46"/>
      <c r="GX54" s="46"/>
      <c r="GY54" s="46"/>
      <c r="GZ54" s="46"/>
      <c r="HA54" s="46"/>
      <c r="HB54" s="46"/>
      <c r="HC54" s="46"/>
      <c r="HD54" s="46"/>
      <c r="HE54" s="46"/>
      <c r="HF54" s="46"/>
      <c r="HG54" s="46"/>
      <c r="HH54" s="46"/>
      <c r="HI54" s="46"/>
      <c r="HJ54" s="46"/>
      <c r="HK54" s="46"/>
      <c r="HL54" s="46"/>
      <c r="HM54" s="46"/>
      <c r="HN54" s="46"/>
      <c r="HO54" s="46"/>
      <c r="HP54" s="46"/>
      <c r="HQ54" s="46"/>
      <c r="HR54" s="46"/>
      <c r="HS54" s="46"/>
      <c r="HT54" s="46"/>
      <c r="HU54" s="46"/>
      <c r="HV54" s="46"/>
      <c r="HW54" s="46"/>
      <c r="HX54" s="46"/>
      <c r="HY54" s="46"/>
      <c r="HZ54" s="46"/>
      <c r="IA54" s="46"/>
      <c r="IB54" s="46"/>
      <c r="IC54" s="46"/>
      <c r="ID54" s="46"/>
      <c r="IE54" s="46"/>
      <c r="IF54" s="46"/>
      <c r="IG54" s="46"/>
      <c r="IH54" s="46"/>
      <c r="II54" s="46"/>
      <c r="IJ54" s="46"/>
      <c r="IK54" s="46"/>
      <c r="IL54" s="46"/>
      <c r="IM54" s="46"/>
      <c r="IN54" s="46"/>
      <c r="IO54" s="46"/>
      <c r="IP54" s="46"/>
      <c r="IQ54" s="46"/>
      <c r="IR54" s="46"/>
      <c r="IS54" s="46"/>
      <c r="IT54" s="46"/>
      <c r="IU54" s="46"/>
      <c r="IV54" s="46"/>
      <c r="IW54" s="46"/>
      <c r="IX54" s="46"/>
      <c r="IY54" s="46"/>
      <c r="IZ54" s="46"/>
      <c r="JA54" s="46"/>
      <c r="JB54" s="46"/>
      <c r="JC54" s="46"/>
      <c r="JD54" s="46"/>
      <c r="JE54" s="46"/>
      <c r="JF54" s="46"/>
      <c r="JG54" s="46"/>
      <c r="JH54" s="46"/>
      <c r="JI54" s="46"/>
      <c r="JJ54" s="46"/>
      <c r="JK54" s="46"/>
      <c r="JL54" s="46"/>
      <c r="JM54" s="46"/>
      <c r="JN54" s="46"/>
      <c r="JO54" s="46"/>
      <c r="JP54" s="46"/>
      <c r="JQ54" s="46"/>
      <c r="JR54" s="46"/>
      <c r="JS54" s="46"/>
      <c r="JT54" s="46"/>
      <c r="JU54" s="46"/>
      <c r="JV54" s="46"/>
      <c r="JW54" s="46"/>
      <c r="JX54" s="46"/>
      <c r="JY54" s="46"/>
      <c r="JZ54" s="46"/>
      <c r="KA54" s="46"/>
      <c r="KB54" s="46"/>
      <c r="KC54" s="46"/>
      <c r="KD54" s="46"/>
      <c r="KE54" s="46"/>
      <c r="KF54" s="46"/>
      <c r="KG54" s="46"/>
      <c r="KH54" s="46"/>
      <c r="KI54" s="46"/>
      <c r="KJ54" s="46"/>
      <c r="KK54" s="46"/>
      <c r="KL54" s="46"/>
      <c r="KM54" s="46"/>
      <c r="KN54" s="46"/>
      <c r="KO54" s="46"/>
      <c r="KP54" s="46"/>
      <c r="KQ54" s="46"/>
      <c r="KR54" s="46"/>
      <c r="KS54" s="46"/>
      <c r="KT54" s="46"/>
      <c r="KU54" s="46"/>
      <c r="KV54" s="46"/>
      <c r="KW54" s="46"/>
      <c r="KX54" s="46"/>
      <c r="KY54" s="46"/>
      <c r="KZ54" s="46"/>
      <c r="LA54" s="46"/>
      <c r="LB54" s="46"/>
      <c r="LC54" s="46"/>
      <c r="LD54" s="46"/>
      <c r="LE54" s="46"/>
      <c r="LF54" s="46"/>
      <c r="LG54" s="46"/>
      <c r="LH54" s="46"/>
      <c r="LI54" s="46"/>
      <c r="LJ54" s="46"/>
      <c r="LK54" s="46"/>
      <c r="LL54" s="46"/>
      <c r="LM54" s="46"/>
      <c r="LN54" s="46"/>
      <c r="LO54" s="46"/>
      <c r="LP54" s="46"/>
      <c r="LQ54" s="46"/>
      <c r="LR54" s="46"/>
      <c r="LS54" s="46"/>
      <c r="LT54" s="46"/>
      <c r="LU54" s="46"/>
      <c r="LV54" s="46"/>
      <c r="LW54" s="46"/>
      <c r="LX54" s="46"/>
      <c r="LY54" s="46"/>
      <c r="LZ54" s="46"/>
      <c r="MA54" s="46"/>
      <c r="MB54" s="46"/>
      <c r="MC54" s="46"/>
      <c r="MD54" s="46"/>
      <c r="ME54" s="46"/>
      <c r="MF54" s="46"/>
      <c r="MG54" s="46"/>
      <c r="MH54" s="46"/>
      <c r="MI54" s="46"/>
      <c r="MJ54" s="46"/>
      <c r="MK54" s="46"/>
      <c r="ML54" s="46"/>
      <c r="MM54" s="46"/>
      <c r="MN54" s="46"/>
      <c r="MO54" s="46"/>
      <c r="MP54" s="46"/>
      <c r="MQ54" s="46"/>
      <c r="MR54" s="46"/>
      <c r="MS54" s="46"/>
      <c r="MT54" s="46"/>
      <c r="MU54" s="46"/>
      <c r="MV54" s="46"/>
      <c r="MW54" s="46"/>
      <c r="MX54" s="46"/>
      <c r="MY54" s="46"/>
      <c r="MZ54" s="46"/>
      <c r="NA54" s="46"/>
      <c r="NB54" s="46"/>
      <c r="NC54" s="46"/>
      <c r="ND54" s="46"/>
      <c r="NE54" s="46"/>
      <c r="NF54" s="46"/>
      <c r="NG54" s="46"/>
      <c r="NH54" s="46"/>
      <c r="NI54" s="46"/>
      <c r="NJ54" s="46"/>
      <c r="NK54" s="46"/>
      <c r="NL54" s="46"/>
      <c r="NM54" s="46"/>
      <c r="NN54" s="188"/>
      <c r="NO54" s="189"/>
      <c r="NP54" s="189"/>
      <c r="NQ54" s="189"/>
      <c r="NR54" s="189"/>
      <c r="NS54" s="189"/>
      <c r="NT54" s="189"/>
      <c r="NU54" s="189"/>
      <c r="NV54" s="189"/>
      <c r="NW54" s="189"/>
      <c r="NX54" s="189"/>
      <c r="NY54" s="189"/>
      <c r="NZ54" s="46"/>
      <c r="OA54" s="46"/>
      <c r="OB54" s="46"/>
      <c r="OC54" s="46"/>
      <c r="OD54" s="46"/>
      <c r="OE54" s="46"/>
      <c r="OF54" s="46"/>
      <c r="OG54" s="46"/>
      <c r="OH54" s="46"/>
      <c r="OI54" s="46"/>
      <c r="OJ54" s="46"/>
      <c r="OK54" s="46"/>
      <c r="OL54" s="46"/>
      <c r="OM54" s="46"/>
      <c r="ON54" s="46"/>
      <c r="OO54" s="46"/>
      <c r="OP54" s="46"/>
      <c r="OQ54" s="46"/>
      <c r="OR54" s="46"/>
      <c r="OS54" s="46"/>
      <c r="OT54" s="46"/>
      <c r="OU54" s="46"/>
      <c r="OV54" s="46"/>
      <c r="OW54" s="46"/>
      <c r="OX54" s="46"/>
      <c r="OY54" s="46"/>
      <c r="OZ54" s="46"/>
      <c r="PA54" s="46"/>
      <c r="PB54" s="46"/>
      <c r="PC54" s="46"/>
      <c r="PD54" s="46"/>
      <c r="PE54" s="46"/>
      <c r="PF54" s="46"/>
      <c r="PG54" s="46"/>
      <c r="PH54" s="46"/>
      <c r="PI54" s="46"/>
      <c r="PJ54" s="46"/>
      <c r="PK54" s="46"/>
      <c r="PL54" s="46"/>
      <c r="PM54" s="46"/>
      <c r="PN54" s="46"/>
      <c r="PO54" s="46"/>
      <c r="PP54" s="46"/>
      <c r="PQ54" s="46"/>
      <c r="PR54" s="46"/>
      <c r="PS54" s="46"/>
      <c r="PT54" s="46"/>
      <c r="PU54" s="46"/>
      <c r="PV54" s="46"/>
      <c r="PW54" s="46"/>
      <c r="PX54" s="46"/>
      <c r="PY54" s="46"/>
      <c r="PZ54" s="46"/>
      <c r="QA54" s="46"/>
      <c r="QB54" s="46"/>
      <c r="QC54" s="46"/>
      <c r="QD54" s="46"/>
      <c r="QE54" s="46"/>
      <c r="QF54" s="46"/>
      <c r="QG54" s="46"/>
      <c r="QH54" s="46"/>
      <c r="QI54" s="46"/>
      <c r="QJ54" s="46"/>
      <c r="QK54" s="46"/>
      <c r="QL54" s="46"/>
      <c r="QM54" s="46"/>
      <c r="QN54" s="46"/>
      <c r="QO54" s="46"/>
      <c r="QP54" s="46"/>
      <c r="QQ54" s="46"/>
      <c r="QR54" s="46"/>
      <c r="QS54" s="46"/>
      <c r="QT54" s="46"/>
      <c r="QU54" s="46"/>
      <c r="QV54" s="46"/>
      <c r="QW54" s="46"/>
      <c r="QX54" s="46"/>
      <c r="QY54" s="46"/>
      <c r="QZ54" s="46"/>
      <c r="RA54" s="46"/>
      <c r="RB54" s="46"/>
      <c r="RC54" s="46"/>
      <c r="RD54" s="46"/>
      <c r="RE54" s="46"/>
      <c r="RF54" s="46"/>
      <c r="RG54" s="46"/>
      <c r="RH54" s="46"/>
      <c r="RI54" s="46"/>
      <c r="RJ54" s="46"/>
      <c r="RK54" s="46"/>
      <c r="RL54" s="46"/>
      <c r="RM54" s="46"/>
      <c r="RN54" s="46"/>
      <c r="RO54" s="46"/>
      <c r="RP54" s="46"/>
      <c r="RQ54" s="46"/>
      <c r="RR54" s="46"/>
      <c r="RS54" s="46"/>
      <c r="RT54" s="46"/>
      <c r="RU54" s="46"/>
      <c r="RV54" s="46"/>
      <c r="RW54" s="46"/>
      <c r="RX54" s="46"/>
      <c r="RY54" s="46"/>
      <c r="RZ54" s="46"/>
      <c r="SA54" s="46"/>
      <c r="SB54" s="46"/>
      <c r="SC54" s="46"/>
      <c r="SD54" s="46"/>
      <c r="SE54" s="46"/>
      <c r="SF54" s="46"/>
      <c r="SG54" s="46"/>
      <c r="SH54" s="46"/>
      <c r="SI54" s="46"/>
      <c r="SJ54" s="46"/>
      <c r="SK54" s="46"/>
      <c r="SL54" s="46"/>
      <c r="SM54" s="46"/>
      <c r="SN54" s="46"/>
      <c r="SO54" s="46"/>
      <c r="SP54" s="46"/>
      <c r="SQ54" s="46"/>
      <c r="SR54" s="46"/>
      <c r="SS54" s="46"/>
      <c r="ST54" s="46"/>
      <c r="SU54" s="46"/>
      <c r="SV54" s="46"/>
      <c r="SW54" s="46"/>
      <c r="SX54" s="46"/>
      <c r="SY54" s="46"/>
      <c r="SZ54" s="46"/>
      <c r="TA54" s="46"/>
      <c r="TB54" s="46"/>
      <c r="TC54" s="46"/>
      <c r="TD54" s="46"/>
      <c r="TE54" s="46"/>
      <c r="TF54" s="46"/>
      <c r="TG54" s="46"/>
      <c r="TH54" s="46"/>
      <c r="TI54" s="46"/>
      <c r="TJ54" s="46"/>
      <c r="TK54" s="46"/>
      <c r="TL54" s="46"/>
      <c r="TM54" s="46"/>
      <c r="TN54" s="46"/>
      <c r="TO54" s="46"/>
      <c r="TP54" s="46"/>
      <c r="TQ54" s="46"/>
      <c r="TR54" s="46"/>
      <c r="TS54" s="46"/>
      <c r="TT54" s="46"/>
      <c r="TU54" s="46"/>
      <c r="TV54" s="46"/>
      <c r="TW54" s="46"/>
      <c r="TX54" s="46"/>
      <c r="TY54" s="46"/>
      <c r="TZ54" s="46"/>
      <c r="UA54" s="46"/>
      <c r="UB54" s="46"/>
      <c r="UC54" s="46"/>
      <c r="UD54" s="46"/>
      <c r="UE54" s="46"/>
      <c r="UF54" s="46"/>
      <c r="UG54" s="46"/>
      <c r="UH54" s="46"/>
      <c r="UI54" s="46"/>
      <c r="UJ54" s="46"/>
      <c r="UK54" s="46"/>
      <c r="UL54" s="46"/>
      <c r="UM54" s="46"/>
      <c r="UN54" s="46"/>
      <c r="UO54" s="46"/>
      <c r="UP54" s="46"/>
      <c r="UQ54" s="46"/>
      <c r="UR54" s="46"/>
      <c r="US54" s="46"/>
      <c r="UT54" s="46"/>
      <c r="UU54" s="46"/>
      <c r="UV54" s="46"/>
      <c r="UW54" s="46"/>
      <c r="UX54" s="46"/>
      <c r="UY54" s="46"/>
      <c r="UZ54" s="46"/>
      <c r="VA54" s="46"/>
      <c r="VB54" s="46"/>
      <c r="VC54" s="46"/>
      <c r="VD54" s="46"/>
      <c r="VE54" s="46"/>
      <c r="VF54" s="46"/>
      <c r="VG54" s="46"/>
      <c r="VH54" s="46"/>
      <c r="VI54" s="46"/>
      <c r="VJ54" s="46"/>
      <c r="VK54" s="46"/>
      <c r="VL54" s="46"/>
      <c r="VM54" s="46"/>
      <c r="VN54" s="46"/>
      <c r="VO54" s="46"/>
      <c r="VP54" s="46"/>
      <c r="VQ54" s="46"/>
      <c r="VR54" s="46"/>
      <c r="VS54" s="46"/>
      <c r="VT54" s="46"/>
      <c r="VU54" s="46"/>
      <c r="VV54" s="46"/>
      <c r="VW54" s="46"/>
      <c r="VX54" s="46"/>
      <c r="VY54" s="46"/>
      <c r="VZ54" s="46"/>
      <c r="WA54" s="46"/>
      <c r="WB54" s="46"/>
      <c r="WC54" s="46"/>
      <c r="WD54" s="46"/>
      <c r="WE54" s="46"/>
      <c r="WF54" s="46"/>
      <c r="WG54" s="46"/>
      <c r="WH54" s="46"/>
      <c r="WI54" s="46"/>
      <c r="WJ54" s="46"/>
      <c r="WK54" s="46"/>
      <c r="WL54" s="46"/>
      <c r="WM54" s="46"/>
      <c r="WN54" s="46"/>
      <c r="WO54" s="46"/>
      <c r="WP54" s="46"/>
      <c r="WQ54" s="46"/>
      <c r="WR54" s="46"/>
      <c r="WS54" s="46"/>
      <c r="WT54" s="46"/>
      <c r="WU54" s="46"/>
      <c r="WV54" s="46"/>
      <c r="WW54" s="46"/>
      <c r="WX54" s="46"/>
      <c r="WY54" s="46"/>
      <c r="WZ54" s="46"/>
      <c r="XA54" s="46"/>
      <c r="XB54" s="46"/>
      <c r="XC54" s="46"/>
      <c r="XD54" s="46"/>
      <c r="XE54" s="46"/>
      <c r="XF54" s="46"/>
      <c r="XG54" s="46"/>
      <c r="XH54" s="46"/>
      <c r="XI54" s="46"/>
      <c r="XJ54" s="46"/>
      <c r="XK54" s="46"/>
      <c r="XL54" s="46"/>
      <c r="XM54" s="46"/>
      <c r="XN54" s="46"/>
      <c r="XO54" s="46"/>
      <c r="XP54" s="46"/>
      <c r="XQ54" s="46"/>
      <c r="XR54" s="46"/>
      <c r="XS54" s="46"/>
      <c r="XT54" s="46"/>
      <c r="XU54" s="46"/>
      <c r="XV54" s="46"/>
      <c r="XW54" s="46"/>
      <c r="XX54" s="46"/>
      <c r="XY54" s="46"/>
    </row>
    <row r="55" spans="1:649" ht="15" customHeight="1">
      <c r="A55" s="46"/>
      <c r="B55" s="98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  <c r="CT55" s="46"/>
      <c r="CU55" s="46"/>
      <c r="CV55" s="46"/>
      <c r="CW55" s="46"/>
      <c r="CX55" s="46"/>
      <c r="CY55" s="46"/>
      <c r="CZ55" s="46"/>
      <c r="DA55" s="46"/>
      <c r="DB55" s="46"/>
      <c r="DC55" s="46"/>
      <c r="DD55" s="46"/>
      <c r="DE55" s="46"/>
      <c r="DF55" s="46"/>
      <c r="DG55" s="46"/>
      <c r="DH55" s="46"/>
      <c r="DI55" s="46"/>
      <c r="DJ55" s="46"/>
      <c r="DK55" s="46"/>
      <c r="DL55" s="46"/>
      <c r="DM55" s="46"/>
      <c r="DN55" s="46"/>
      <c r="DO55" s="46"/>
      <c r="DP55" s="46"/>
      <c r="DQ55" s="46"/>
      <c r="DR55" s="46"/>
      <c r="DS55" s="46"/>
      <c r="DT55" s="46"/>
      <c r="DU55" s="46"/>
      <c r="DV55" s="46"/>
      <c r="DW55" s="46"/>
      <c r="DX55" s="46"/>
      <c r="DY55" s="46"/>
      <c r="DZ55" s="46"/>
      <c r="EA55" s="46"/>
      <c r="EB55" s="46"/>
      <c r="EC55" s="46"/>
      <c r="ED55" s="46"/>
      <c r="EE55" s="46"/>
      <c r="EF55" s="46"/>
      <c r="EG55" s="46"/>
      <c r="EH55" s="46"/>
      <c r="EI55" s="46"/>
      <c r="EJ55" s="46"/>
      <c r="EK55" s="46"/>
      <c r="EL55" s="46"/>
      <c r="EM55" s="46"/>
      <c r="EN55" s="46"/>
      <c r="EO55" s="46"/>
      <c r="EP55" s="46"/>
      <c r="EQ55" s="46"/>
      <c r="ER55" s="46"/>
      <c r="ES55" s="46"/>
      <c r="ET55" s="46"/>
      <c r="EU55" s="46"/>
      <c r="EV55" s="46"/>
      <c r="EW55" s="46"/>
      <c r="EX55" s="46"/>
      <c r="EY55" s="46"/>
      <c r="EZ55" s="46"/>
      <c r="FA55" s="46"/>
      <c r="FB55" s="46"/>
      <c r="FC55" s="46"/>
      <c r="FD55" s="46"/>
      <c r="FE55" s="46"/>
      <c r="FF55" s="46"/>
      <c r="FG55" s="46"/>
      <c r="FH55" s="46"/>
      <c r="FI55" s="46"/>
      <c r="FJ55" s="46"/>
      <c r="FK55" s="46"/>
      <c r="FL55" s="46"/>
      <c r="FM55" s="46"/>
      <c r="FN55" s="46"/>
      <c r="FO55" s="46"/>
      <c r="FP55" s="46"/>
      <c r="FQ55" s="46"/>
      <c r="FR55" s="46"/>
      <c r="FS55" s="46"/>
      <c r="FT55" s="46"/>
      <c r="FU55" s="46"/>
      <c r="FV55" s="46"/>
      <c r="FW55" s="46"/>
      <c r="FX55" s="46"/>
      <c r="FY55" s="46"/>
      <c r="FZ55" s="46"/>
      <c r="GA55" s="46"/>
      <c r="GB55" s="46"/>
      <c r="GC55" s="46"/>
      <c r="GD55" s="46"/>
      <c r="GE55" s="46"/>
      <c r="GF55" s="46"/>
      <c r="GG55" s="46"/>
      <c r="GH55" s="46"/>
      <c r="GI55" s="46"/>
      <c r="GJ55" s="46"/>
      <c r="GK55" s="46"/>
      <c r="GL55" s="46"/>
      <c r="GM55" s="46"/>
      <c r="GN55" s="46"/>
      <c r="GO55" s="46"/>
      <c r="GP55" s="46"/>
      <c r="GQ55" s="46"/>
      <c r="GR55" s="46"/>
      <c r="GS55" s="46"/>
      <c r="GT55" s="46"/>
      <c r="GU55" s="46"/>
      <c r="GV55" s="46"/>
      <c r="GW55" s="46"/>
      <c r="GX55" s="46"/>
      <c r="GY55" s="46"/>
      <c r="GZ55" s="46"/>
      <c r="HA55" s="46"/>
      <c r="HB55" s="46"/>
      <c r="HC55" s="46"/>
      <c r="HD55" s="46"/>
      <c r="HE55" s="46"/>
      <c r="HF55" s="46"/>
      <c r="HG55" s="46"/>
      <c r="HH55" s="46"/>
      <c r="HI55" s="46"/>
      <c r="HJ55" s="46"/>
      <c r="HK55" s="46"/>
      <c r="HL55" s="46"/>
      <c r="HM55" s="46"/>
      <c r="HN55" s="46"/>
      <c r="HO55" s="46"/>
      <c r="HP55" s="46"/>
      <c r="HQ55" s="46"/>
      <c r="HR55" s="46"/>
      <c r="HS55" s="46"/>
      <c r="HT55" s="46"/>
      <c r="HU55" s="46"/>
      <c r="HV55" s="46"/>
      <c r="HW55" s="46"/>
      <c r="HX55" s="46"/>
      <c r="HY55" s="46"/>
      <c r="HZ55" s="46"/>
      <c r="IA55" s="46"/>
      <c r="IB55" s="46"/>
      <c r="IC55" s="46"/>
      <c r="ID55" s="46"/>
      <c r="IE55" s="46"/>
      <c r="IF55" s="46"/>
      <c r="IG55" s="46"/>
      <c r="IH55" s="46"/>
      <c r="II55" s="46"/>
      <c r="IJ55" s="46"/>
      <c r="IK55" s="46"/>
      <c r="IL55" s="46"/>
      <c r="IM55" s="46"/>
      <c r="IN55" s="46"/>
      <c r="IO55" s="46"/>
      <c r="IP55" s="46"/>
      <c r="IQ55" s="46"/>
      <c r="IR55" s="46"/>
      <c r="IS55" s="46"/>
      <c r="IT55" s="46"/>
      <c r="IU55" s="46"/>
      <c r="IV55" s="46"/>
      <c r="IW55" s="46"/>
      <c r="IX55" s="46"/>
      <c r="IY55" s="46"/>
      <c r="IZ55" s="46"/>
      <c r="JA55" s="46"/>
      <c r="JB55" s="46"/>
      <c r="JC55" s="46"/>
      <c r="JD55" s="46"/>
      <c r="JE55" s="46"/>
      <c r="JF55" s="46"/>
      <c r="JG55" s="46"/>
      <c r="JH55" s="46"/>
      <c r="JI55" s="46"/>
      <c r="JJ55" s="46"/>
      <c r="JK55" s="46"/>
      <c r="JL55" s="46"/>
      <c r="JM55" s="46"/>
      <c r="JN55" s="46"/>
      <c r="JO55" s="46"/>
      <c r="JP55" s="46"/>
      <c r="JQ55" s="46"/>
      <c r="JR55" s="46"/>
      <c r="JS55" s="46"/>
      <c r="JT55" s="46"/>
      <c r="JU55" s="46"/>
      <c r="JV55" s="46"/>
      <c r="JW55" s="46"/>
      <c r="JX55" s="46"/>
      <c r="JY55" s="46"/>
      <c r="JZ55" s="46"/>
      <c r="KA55" s="46"/>
      <c r="KB55" s="46"/>
      <c r="KC55" s="46"/>
      <c r="KD55" s="46"/>
      <c r="KE55" s="46"/>
      <c r="KF55" s="46"/>
      <c r="KG55" s="46"/>
      <c r="KH55" s="46"/>
      <c r="KI55" s="46"/>
      <c r="KJ55" s="46"/>
      <c r="KK55" s="46"/>
      <c r="KL55" s="46"/>
      <c r="KM55" s="46"/>
      <c r="KN55" s="46"/>
      <c r="KO55" s="46"/>
      <c r="KP55" s="46"/>
      <c r="KQ55" s="46"/>
      <c r="KR55" s="46"/>
      <c r="KS55" s="46"/>
      <c r="KT55" s="46"/>
      <c r="KU55" s="46"/>
      <c r="KV55" s="46"/>
      <c r="KW55" s="46"/>
      <c r="KX55" s="46"/>
      <c r="KY55" s="46"/>
      <c r="KZ55" s="46"/>
      <c r="LA55" s="46"/>
      <c r="LB55" s="46"/>
      <c r="LC55" s="46"/>
      <c r="LD55" s="46"/>
      <c r="LE55" s="46"/>
      <c r="LF55" s="46"/>
      <c r="LG55" s="46"/>
      <c r="LH55" s="46"/>
      <c r="LI55" s="46"/>
      <c r="LJ55" s="46"/>
      <c r="LK55" s="46"/>
      <c r="LL55" s="46"/>
      <c r="LM55" s="46"/>
      <c r="LN55" s="46"/>
      <c r="LO55" s="46"/>
      <c r="LP55" s="46"/>
      <c r="LQ55" s="46"/>
      <c r="LR55" s="46"/>
      <c r="LS55" s="46"/>
      <c r="LT55" s="46"/>
      <c r="LU55" s="46"/>
      <c r="LV55" s="46"/>
      <c r="LW55" s="46"/>
      <c r="LX55" s="46"/>
      <c r="LY55" s="46"/>
      <c r="LZ55" s="46"/>
      <c r="MA55" s="46"/>
      <c r="MB55" s="46"/>
      <c r="MC55" s="46"/>
      <c r="MD55" s="46"/>
      <c r="ME55" s="46"/>
      <c r="MF55" s="46"/>
      <c r="MG55" s="46"/>
      <c r="MH55" s="46"/>
      <c r="MI55" s="46"/>
      <c r="MJ55" s="46"/>
      <c r="MK55" s="46"/>
      <c r="ML55" s="46"/>
      <c r="MM55" s="46"/>
      <c r="MN55" s="46"/>
      <c r="MO55" s="46"/>
      <c r="MP55" s="46"/>
      <c r="MQ55" s="46"/>
      <c r="MR55" s="46"/>
      <c r="MS55" s="46"/>
      <c r="MT55" s="46"/>
      <c r="MU55" s="46"/>
      <c r="MV55" s="46"/>
      <c r="MW55" s="46"/>
      <c r="MX55" s="46"/>
      <c r="MY55" s="46"/>
      <c r="MZ55" s="46"/>
      <c r="NA55" s="46"/>
      <c r="NB55" s="46"/>
      <c r="NC55" s="46"/>
      <c r="ND55" s="46"/>
      <c r="NE55" s="46"/>
      <c r="NF55" s="46"/>
      <c r="NG55" s="46"/>
      <c r="NH55" s="46"/>
      <c r="NI55" s="46"/>
      <c r="NJ55" s="46"/>
      <c r="NK55" s="46"/>
      <c r="NL55" s="46"/>
      <c r="NM55" s="46"/>
      <c r="NN55" s="188"/>
      <c r="NO55" s="190"/>
      <c r="NP55" s="190"/>
      <c r="NQ55" s="190"/>
      <c r="NR55" s="190"/>
      <c r="NS55" s="190"/>
      <c r="NT55" s="190"/>
      <c r="NU55" s="190"/>
      <c r="NV55" s="190"/>
      <c r="NW55" s="190"/>
      <c r="NX55" s="190"/>
      <c r="NY55" s="190"/>
      <c r="NZ55" s="46"/>
      <c r="OA55" s="46"/>
      <c r="OB55" s="46"/>
      <c r="OC55" s="46"/>
      <c r="OD55" s="46"/>
      <c r="OE55" s="46"/>
      <c r="OF55" s="46"/>
      <c r="OG55" s="46"/>
      <c r="OH55" s="46"/>
      <c r="OI55" s="46"/>
      <c r="OJ55" s="46"/>
      <c r="OK55" s="46"/>
      <c r="OL55" s="46"/>
      <c r="OM55" s="46"/>
      <c r="ON55" s="46"/>
      <c r="OO55" s="46"/>
      <c r="OP55" s="46"/>
      <c r="OQ55" s="46"/>
      <c r="OR55" s="46"/>
      <c r="OS55" s="46"/>
      <c r="OT55" s="46"/>
      <c r="OU55" s="46"/>
      <c r="OV55" s="46"/>
      <c r="OW55" s="46"/>
      <c r="OX55" s="46"/>
      <c r="OY55" s="46"/>
      <c r="OZ55" s="46"/>
      <c r="PA55" s="46"/>
      <c r="PB55" s="46"/>
      <c r="PC55" s="46"/>
      <c r="PD55" s="46"/>
      <c r="PE55" s="46"/>
      <c r="PF55" s="46"/>
      <c r="PG55" s="46"/>
      <c r="PH55" s="46"/>
      <c r="PI55" s="46"/>
      <c r="PJ55" s="46"/>
      <c r="PK55" s="46"/>
      <c r="PL55" s="46"/>
      <c r="PM55" s="46"/>
      <c r="PN55" s="46"/>
      <c r="PO55" s="46"/>
      <c r="PP55" s="46"/>
      <c r="PQ55" s="46"/>
      <c r="PR55" s="46"/>
      <c r="PS55" s="46"/>
      <c r="PT55" s="46"/>
      <c r="PU55" s="46"/>
      <c r="PV55" s="46"/>
      <c r="PW55" s="46"/>
      <c r="PX55" s="46"/>
      <c r="PY55" s="46"/>
      <c r="PZ55" s="46"/>
      <c r="QA55" s="46"/>
      <c r="QB55" s="46"/>
      <c r="QC55" s="46"/>
      <c r="QD55" s="46"/>
      <c r="QE55" s="46"/>
      <c r="QF55" s="46"/>
      <c r="QG55" s="46"/>
      <c r="QH55" s="46"/>
      <c r="QI55" s="46"/>
      <c r="QJ55" s="46"/>
      <c r="QK55" s="46"/>
      <c r="QL55" s="46"/>
      <c r="QM55" s="46"/>
      <c r="QN55" s="46"/>
      <c r="QO55" s="46"/>
      <c r="QP55" s="46"/>
      <c r="QQ55" s="46"/>
      <c r="QR55" s="46"/>
      <c r="QS55" s="46"/>
      <c r="QT55" s="46"/>
      <c r="QU55" s="46"/>
      <c r="QV55" s="46"/>
      <c r="QW55" s="46"/>
      <c r="QX55" s="46"/>
      <c r="QY55" s="46"/>
      <c r="QZ55" s="46"/>
      <c r="RA55" s="46"/>
      <c r="RB55" s="46"/>
      <c r="RC55" s="46"/>
      <c r="RD55" s="46"/>
      <c r="RE55" s="46"/>
      <c r="RF55" s="46"/>
      <c r="RG55" s="46"/>
      <c r="RH55" s="46"/>
      <c r="RI55" s="46"/>
      <c r="RJ55" s="46"/>
      <c r="RK55" s="46"/>
      <c r="RL55" s="46"/>
      <c r="RM55" s="46"/>
      <c r="RN55" s="46"/>
      <c r="RO55" s="46"/>
      <c r="RP55" s="46"/>
      <c r="RQ55" s="46"/>
      <c r="RR55" s="46"/>
      <c r="RS55" s="46"/>
      <c r="RT55" s="46"/>
      <c r="RU55" s="46"/>
      <c r="RV55" s="46"/>
      <c r="RW55" s="46"/>
      <c r="RX55" s="46"/>
      <c r="RY55" s="46"/>
      <c r="RZ55" s="46"/>
      <c r="SA55" s="46"/>
      <c r="SB55" s="46"/>
      <c r="SC55" s="46"/>
      <c r="SD55" s="46"/>
      <c r="SE55" s="46"/>
      <c r="SF55" s="46"/>
      <c r="SG55" s="46"/>
      <c r="SH55" s="46"/>
      <c r="SI55" s="46"/>
      <c r="SJ55" s="46"/>
      <c r="SK55" s="46"/>
      <c r="SL55" s="46"/>
      <c r="SM55" s="46"/>
      <c r="SN55" s="46"/>
      <c r="SO55" s="46"/>
      <c r="SP55" s="46"/>
      <c r="SQ55" s="46"/>
      <c r="SR55" s="46"/>
      <c r="SS55" s="46"/>
      <c r="ST55" s="46"/>
      <c r="SU55" s="46"/>
      <c r="SV55" s="46"/>
      <c r="SW55" s="46"/>
      <c r="SX55" s="46"/>
      <c r="SY55" s="46"/>
      <c r="SZ55" s="46"/>
      <c r="TA55" s="46"/>
      <c r="TB55" s="46"/>
      <c r="TC55" s="46"/>
      <c r="TD55" s="46"/>
      <c r="TE55" s="46"/>
      <c r="TF55" s="46"/>
      <c r="TG55" s="46"/>
      <c r="TH55" s="46"/>
      <c r="TI55" s="46"/>
      <c r="TJ55" s="46"/>
      <c r="TK55" s="46"/>
      <c r="TL55" s="46"/>
      <c r="TM55" s="46"/>
      <c r="TN55" s="46"/>
      <c r="TO55" s="46"/>
      <c r="TP55" s="46"/>
      <c r="TQ55" s="46"/>
      <c r="TR55" s="46"/>
      <c r="TS55" s="46"/>
      <c r="TT55" s="46"/>
      <c r="TU55" s="46"/>
      <c r="TV55" s="46"/>
      <c r="TW55" s="46"/>
      <c r="TX55" s="46"/>
      <c r="TY55" s="46"/>
      <c r="TZ55" s="46"/>
      <c r="UA55" s="46"/>
      <c r="UB55" s="46"/>
      <c r="UC55" s="46"/>
      <c r="UD55" s="46"/>
      <c r="UE55" s="46"/>
      <c r="UF55" s="46"/>
      <c r="UG55" s="46"/>
      <c r="UH55" s="46"/>
      <c r="UI55" s="46"/>
      <c r="UJ55" s="46"/>
      <c r="UK55" s="46"/>
      <c r="UL55" s="46"/>
      <c r="UM55" s="46"/>
      <c r="UN55" s="46"/>
      <c r="UO55" s="46"/>
      <c r="UP55" s="46"/>
      <c r="UQ55" s="46"/>
      <c r="UR55" s="46"/>
      <c r="US55" s="46"/>
      <c r="UT55" s="46"/>
      <c r="UU55" s="46"/>
      <c r="UV55" s="46"/>
      <c r="UW55" s="46"/>
      <c r="UX55" s="46"/>
      <c r="UY55" s="46"/>
      <c r="UZ55" s="46"/>
      <c r="VA55" s="46"/>
      <c r="VB55" s="46"/>
      <c r="VC55" s="46"/>
      <c r="VD55" s="46"/>
      <c r="VE55" s="46"/>
      <c r="VF55" s="46"/>
      <c r="VG55" s="46"/>
      <c r="VH55" s="46"/>
      <c r="VI55" s="46"/>
      <c r="VJ55" s="46"/>
      <c r="VK55" s="46"/>
      <c r="VL55" s="46"/>
      <c r="VM55" s="46"/>
      <c r="VN55" s="46"/>
      <c r="VO55" s="46"/>
      <c r="VP55" s="46"/>
      <c r="VQ55" s="46"/>
      <c r="VR55" s="46"/>
      <c r="VS55" s="46"/>
      <c r="VT55" s="46"/>
      <c r="VU55" s="46"/>
      <c r="VV55" s="46"/>
      <c r="VW55" s="46"/>
      <c r="VX55" s="46"/>
      <c r="VY55" s="46"/>
      <c r="VZ55" s="46"/>
      <c r="WA55" s="46"/>
      <c r="WB55" s="46"/>
      <c r="WC55" s="46"/>
      <c r="WD55" s="46"/>
      <c r="WE55" s="46"/>
      <c r="WF55" s="46"/>
      <c r="WG55" s="46"/>
      <c r="WH55" s="46"/>
      <c r="WI55" s="46"/>
      <c r="WJ55" s="46"/>
      <c r="WK55" s="46"/>
      <c r="WL55" s="46"/>
      <c r="WM55" s="46"/>
      <c r="WN55" s="46"/>
      <c r="WO55" s="46"/>
      <c r="WP55" s="46"/>
      <c r="WQ55" s="46"/>
      <c r="WR55" s="46"/>
      <c r="WS55" s="46"/>
      <c r="WT55" s="46"/>
      <c r="WU55" s="46"/>
      <c r="WV55" s="46"/>
      <c r="WW55" s="46"/>
      <c r="WX55" s="46"/>
      <c r="WY55" s="46"/>
      <c r="WZ55" s="46"/>
      <c r="XA55" s="46"/>
      <c r="XB55" s="46"/>
      <c r="XC55" s="46"/>
      <c r="XD55" s="46"/>
      <c r="XE55" s="46"/>
      <c r="XF55" s="46"/>
      <c r="XG55" s="46"/>
      <c r="XH55" s="46"/>
      <c r="XI55" s="46"/>
      <c r="XJ55" s="46"/>
      <c r="XK55" s="46"/>
      <c r="XL55" s="46"/>
      <c r="XM55" s="46"/>
      <c r="XN55" s="46"/>
      <c r="XO55" s="46"/>
      <c r="XP55" s="46"/>
      <c r="XQ55" s="46"/>
      <c r="XR55" s="46"/>
      <c r="XS55" s="46"/>
      <c r="XT55" s="46"/>
      <c r="XU55" s="46"/>
      <c r="XV55" s="46"/>
      <c r="XW55" s="46"/>
      <c r="XX55" s="46"/>
      <c r="XY55" s="46"/>
    </row>
    <row r="56" spans="1:649" ht="15" customHeight="1">
      <c r="A56" s="46"/>
      <c r="B56" s="98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  <c r="CC56" s="46"/>
      <c r="CD56" s="46"/>
      <c r="CE56" s="46"/>
      <c r="CF56" s="46"/>
      <c r="CG56" s="46"/>
      <c r="CH56" s="46"/>
      <c r="CI56" s="46"/>
      <c r="CJ56" s="46"/>
      <c r="CK56" s="46"/>
      <c r="CL56" s="46"/>
      <c r="CM56" s="46"/>
      <c r="CN56" s="46"/>
      <c r="CO56" s="46"/>
      <c r="CP56" s="46"/>
      <c r="CQ56" s="46"/>
      <c r="CR56" s="46"/>
      <c r="CS56" s="46"/>
      <c r="CT56" s="46"/>
      <c r="CU56" s="46"/>
      <c r="CV56" s="46"/>
      <c r="CW56" s="46"/>
      <c r="CX56" s="46"/>
      <c r="CY56" s="46"/>
      <c r="CZ56" s="46"/>
      <c r="DA56" s="46"/>
      <c r="DB56" s="46"/>
      <c r="DC56" s="46"/>
      <c r="DD56" s="46"/>
      <c r="DE56" s="46"/>
      <c r="DF56" s="46"/>
      <c r="DG56" s="46"/>
      <c r="DH56" s="46"/>
      <c r="DI56" s="46"/>
      <c r="DJ56" s="46"/>
      <c r="DK56" s="46"/>
      <c r="DL56" s="46"/>
      <c r="DM56" s="46"/>
      <c r="DN56" s="46"/>
      <c r="DO56" s="46"/>
      <c r="DP56" s="46"/>
      <c r="DQ56" s="46"/>
      <c r="DR56" s="46"/>
      <c r="DS56" s="46"/>
      <c r="DT56" s="46"/>
      <c r="DU56" s="46"/>
      <c r="DV56" s="46"/>
      <c r="DW56" s="46"/>
      <c r="DX56" s="46"/>
      <c r="DY56" s="46"/>
      <c r="DZ56" s="46"/>
      <c r="EA56" s="46"/>
      <c r="EB56" s="46"/>
      <c r="EC56" s="46"/>
      <c r="ED56" s="46"/>
      <c r="EE56" s="46"/>
      <c r="EF56" s="46"/>
      <c r="EG56" s="46"/>
      <c r="EH56" s="46"/>
      <c r="EI56" s="46"/>
      <c r="EJ56" s="46"/>
      <c r="EK56" s="46"/>
      <c r="EL56" s="46"/>
      <c r="EM56" s="46"/>
      <c r="EN56" s="46"/>
      <c r="EO56" s="46"/>
      <c r="EP56" s="46"/>
      <c r="EQ56" s="46"/>
      <c r="ER56" s="46"/>
      <c r="ES56" s="46"/>
      <c r="ET56" s="46"/>
      <c r="EU56" s="46"/>
      <c r="EV56" s="46"/>
      <c r="EW56" s="46"/>
      <c r="EX56" s="46"/>
      <c r="EY56" s="46"/>
      <c r="EZ56" s="46"/>
      <c r="FA56" s="46"/>
      <c r="FB56" s="46"/>
      <c r="FC56" s="46"/>
      <c r="FD56" s="46"/>
      <c r="FE56" s="46"/>
      <c r="FF56" s="46"/>
      <c r="FG56" s="46"/>
      <c r="FH56" s="46"/>
      <c r="FI56" s="46"/>
      <c r="FJ56" s="46"/>
      <c r="FK56" s="46"/>
      <c r="FL56" s="46"/>
      <c r="FM56" s="46"/>
      <c r="FN56" s="46"/>
      <c r="FO56" s="46"/>
      <c r="FP56" s="46"/>
      <c r="FQ56" s="46"/>
      <c r="FR56" s="46"/>
      <c r="FS56" s="46"/>
      <c r="FT56" s="46"/>
      <c r="FU56" s="46"/>
      <c r="FV56" s="46"/>
      <c r="FW56" s="46"/>
      <c r="FX56" s="46"/>
      <c r="FY56" s="46"/>
      <c r="FZ56" s="46"/>
      <c r="GA56" s="46"/>
      <c r="GB56" s="46"/>
      <c r="GC56" s="46"/>
      <c r="GD56" s="46"/>
      <c r="GE56" s="46"/>
      <c r="GF56" s="46"/>
      <c r="GG56" s="46"/>
      <c r="GH56" s="46"/>
      <c r="GI56" s="46"/>
      <c r="GJ56" s="46"/>
      <c r="GK56" s="46"/>
      <c r="GL56" s="46"/>
      <c r="GM56" s="46"/>
      <c r="GN56" s="46"/>
      <c r="GO56" s="46"/>
      <c r="GP56" s="46"/>
      <c r="GQ56" s="46"/>
      <c r="GR56" s="46"/>
      <c r="GS56" s="46"/>
      <c r="GT56" s="46"/>
      <c r="GU56" s="46"/>
      <c r="GV56" s="46"/>
      <c r="GW56" s="46"/>
      <c r="GX56" s="46"/>
      <c r="GY56" s="46"/>
      <c r="GZ56" s="46"/>
      <c r="HA56" s="46"/>
      <c r="HB56" s="46"/>
      <c r="HC56" s="46"/>
      <c r="HD56" s="46"/>
      <c r="HE56" s="46"/>
      <c r="HF56" s="46"/>
      <c r="HG56" s="46"/>
      <c r="HH56" s="46"/>
      <c r="HI56" s="46"/>
      <c r="HJ56" s="46"/>
      <c r="HK56" s="46"/>
      <c r="HL56" s="46"/>
      <c r="HM56" s="46"/>
      <c r="HN56" s="46"/>
      <c r="HO56" s="46"/>
      <c r="HP56" s="46"/>
      <c r="HQ56" s="46"/>
      <c r="HR56" s="46"/>
      <c r="HS56" s="46"/>
      <c r="HT56" s="46"/>
      <c r="HU56" s="46"/>
      <c r="HV56" s="46"/>
      <c r="HW56" s="46"/>
      <c r="HX56" s="46"/>
      <c r="HY56" s="46"/>
      <c r="HZ56" s="46"/>
      <c r="IA56" s="46"/>
      <c r="IB56" s="46"/>
      <c r="IC56" s="46"/>
      <c r="ID56" s="46"/>
      <c r="IE56" s="46"/>
      <c r="IF56" s="46"/>
      <c r="IG56" s="46"/>
      <c r="IH56" s="46"/>
      <c r="II56" s="46"/>
      <c r="IJ56" s="46"/>
      <c r="IK56" s="46"/>
      <c r="IL56" s="46"/>
      <c r="IM56" s="46"/>
      <c r="IN56" s="46"/>
      <c r="IO56" s="46"/>
      <c r="IP56" s="46"/>
      <c r="IQ56" s="46"/>
      <c r="IR56" s="46"/>
      <c r="IS56" s="46"/>
      <c r="IT56" s="46"/>
      <c r="IU56" s="46"/>
      <c r="IV56" s="46"/>
      <c r="IW56" s="46"/>
      <c r="IX56" s="46"/>
      <c r="IY56" s="46"/>
      <c r="IZ56" s="46"/>
      <c r="JA56" s="46"/>
      <c r="JB56" s="46"/>
      <c r="JC56" s="46"/>
      <c r="JD56" s="46"/>
      <c r="JE56" s="46"/>
      <c r="JF56" s="46"/>
      <c r="JG56" s="46"/>
      <c r="JH56" s="46"/>
      <c r="JI56" s="46"/>
      <c r="JJ56" s="46"/>
      <c r="JK56" s="46"/>
      <c r="JL56" s="46"/>
      <c r="JM56" s="46"/>
      <c r="JN56" s="46"/>
      <c r="JO56" s="46"/>
      <c r="JP56" s="46"/>
      <c r="JQ56" s="46"/>
      <c r="JR56" s="46"/>
      <c r="JS56" s="46"/>
      <c r="JT56" s="46"/>
      <c r="JU56" s="46"/>
      <c r="JV56" s="46"/>
      <c r="JW56" s="46"/>
      <c r="JX56" s="46"/>
      <c r="JY56" s="46"/>
      <c r="JZ56" s="46"/>
      <c r="KA56" s="46"/>
      <c r="KB56" s="46"/>
      <c r="KC56" s="46"/>
      <c r="KD56" s="46"/>
      <c r="KE56" s="46"/>
      <c r="KF56" s="46"/>
      <c r="KG56" s="46"/>
      <c r="KH56" s="46"/>
      <c r="KI56" s="46"/>
      <c r="KJ56" s="46"/>
      <c r="KK56" s="46"/>
      <c r="KL56" s="46"/>
      <c r="KM56" s="46"/>
      <c r="KN56" s="46"/>
      <c r="KO56" s="46"/>
      <c r="KP56" s="46"/>
      <c r="KQ56" s="46"/>
      <c r="KR56" s="46"/>
      <c r="KS56" s="46"/>
      <c r="KT56" s="46"/>
      <c r="KU56" s="46"/>
      <c r="KV56" s="46"/>
      <c r="KW56" s="46"/>
      <c r="KX56" s="46"/>
      <c r="KY56" s="46"/>
      <c r="KZ56" s="46"/>
      <c r="LA56" s="46"/>
      <c r="LB56" s="46"/>
      <c r="LC56" s="46"/>
      <c r="LD56" s="46"/>
      <c r="LE56" s="46"/>
      <c r="LF56" s="46"/>
      <c r="LG56" s="46"/>
      <c r="LH56" s="46"/>
      <c r="LI56" s="46"/>
      <c r="LJ56" s="46"/>
      <c r="LK56" s="46"/>
      <c r="LL56" s="46"/>
      <c r="LM56" s="46"/>
      <c r="LN56" s="46"/>
      <c r="LO56" s="46"/>
      <c r="LP56" s="46"/>
      <c r="LQ56" s="46"/>
      <c r="LR56" s="46"/>
      <c r="LS56" s="46"/>
      <c r="LT56" s="46"/>
      <c r="LU56" s="46"/>
      <c r="LV56" s="46"/>
      <c r="LW56" s="46"/>
      <c r="LX56" s="46"/>
      <c r="LY56" s="46"/>
      <c r="LZ56" s="46"/>
      <c r="MA56" s="46"/>
      <c r="MB56" s="46"/>
      <c r="MC56" s="46"/>
      <c r="MD56" s="46"/>
      <c r="ME56" s="46"/>
      <c r="MF56" s="46"/>
      <c r="MG56" s="46"/>
      <c r="MH56" s="46"/>
      <c r="MI56" s="46"/>
      <c r="MJ56" s="46"/>
      <c r="MK56" s="46"/>
      <c r="ML56" s="46"/>
      <c r="MM56" s="46"/>
      <c r="MN56" s="46"/>
      <c r="MO56" s="46"/>
      <c r="MP56" s="46"/>
      <c r="MQ56" s="46"/>
      <c r="MR56" s="46"/>
      <c r="MS56" s="46"/>
      <c r="MT56" s="46"/>
      <c r="MU56" s="46"/>
      <c r="MV56" s="46"/>
      <c r="MW56" s="46"/>
      <c r="MX56" s="46"/>
      <c r="MY56" s="46"/>
      <c r="MZ56" s="46"/>
      <c r="NA56" s="46"/>
      <c r="NB56" s="46"/>
      <c r="NC56" s="46"/>
      <c r="ND56" s="46"/>
      <c r="NE56" s="46"/>
      <c r="NF56" s="46"/>
      <c r="NG56" s="46"/>
      <c r="NH56" s="46"/>
      <c r="NI56" s="46"/>
      <c r="NJ56" s="46"/>
      <c r="NK56" s="46"/>
      <c r="NL56" s="46"/>
      <c r="NM56" s="46"/>
      <c r="NN56" s="46"/>
      <c r="NO56" s="46"/>
      <c r="NP56" s="46"/>
      <c r="NQ56" s="46"/>
      <c r="NR56" s="46"/>
      <c r="NS56" s="46"/>
      <c r="NT56" s="46"/>
      <c r="NU56" s="46"/>
      <c r="NV56" s="46"/>
      <c r="NW56" s="46"/>
      <c r="NX56" s="46"/>
      <c r="NY56" s="46"/>
      <c r="NZ56" s="46"/>
      <c r="OA56" s="46"/>
      <c r="OB56" s="46"/>
      <c r="OC56" s="46"/>
      <c r="OD56" s="46"/>
      <c r="OE56" s="46"/>
      <c r="OF56" s="46"/>
      <c r="OG56" s="46"/>
      <c r="OH56" s="46"/>
      <c r="OI56" s="46"/>
      <c r="OJ56" s="46"/>
      <c r="OK56" s="46"/>
      <c r="OL56" s="46"/>
      <c r="OM56" s="46"/>
      <c r="ON56" s="46"/>
      <c r="OO56" s="46"/>
      <c r="OP56" s="46"/>
      <c r="OQ56" s="46"/>
      <c r="OR56" s="46"/>
      <c r="OS56" s="46"/>
      <c r="OT56" s="46"/>
      <c r="OU56" s="46"/>
      <c r="OV56" s="46"/>
      <c r="OW56" s="46"/>
      <c r="OX56" s="46"/>
      <c r="OY56" s="46"/>
      <c r="OZ56" s="46"/>
      <c r="PA56" s="46"/>
      <c r="PB56" s="46"/>
      <c r="PC56" s="46"/>
      <c r="PD56" s="46"/>
      <c r="PE56" s="46"/>
      <c r="PF56" s="46"/>
      <c r="PG56" s="46"/>
      <c r="PH56" s="46"/>
      <c r="PI56" s="46"/>
      <c r="PJ56" s="46"/>
      <c r="PK56" s="46"/>
      <c r="PL56" s="46"/>
      <c r="PM56" s="46"/>
      <c r="PN56" s="46"/>
      <c r="PO56" s="46"/>
      <c r="PP56" s="46"/>
      <c r="PQ56" s="46"/>
      <c r="PR56" s="46"/>
      <c r="PS56" s="46"/>
      <c r="PT56" s="46"/>
      <c r="PU56" s="46"/>
      <c r="PV56" s="46"/>
      <c r="PW56" s="46"/>
      <c r="PX56" s="46"/>
      <c r="PY56" s="46"/>
      <c r="PZ56" s="46"/>
      <c r="QA56" s="46"/>
      <c r="QB56" s="46"/>
      <c r="QC56" s="46"/>
      <c r="QD56" s="46"/>
      <c r="QE56" s="46"/>
      <c r="QF56" s="46"/>
      <c r="QG56" s="46"/>
      <c r="QH56" s="46"/>
      <c r="QI56" s="46"/>
      <c r="QJ56" s="46"/>
      <c r="QK56" s="46"/>
      <c r="QL56" s="46"/>
      <c r="QM56" s="46"/>
      <c r="QN56" s="46"/>
      <c r="QO56" s="46"/>
      <c r="QP56" s="46"/>
      <c r="QQ56" s="46"/>
      <c r="QR56" s="46"/>
      <c r="QS56" s="46"/>
      <c r="QT56" s="46"/>
      <c r="QU56" s="46"/>
      <c r="QV56" s="46"/>
      <c r="QW56" s="46"/>
      <c r="QX56" s="46"/>
      <c r="QY56" s="46"/>
      <c r="QZ56" s="46"/>
      <c r="RA56" s="46"/>
      <c r="RB56" s="46"/>
      <c r="RC56" s="46"/>
      <c r="RD56" s="46"/>
      <c r="RE56" s="46"/>
      <c r="RF56" s="46"/>
      <c r="RG56" s="46"/>
      <c r="RH56" s="46"/>
      <c r="RI56" s="46"/>
      <c r="RJ56" s="46"/>
      <c r="RK56" s="46"/>
      <c r="RL56" s="46"/>
      <c r="RM56" s="46"/>
      <c r="RN56" s="46"/>
      <c r="RO56" s="46"/>
      <c r="RP56" s="46"/>
      <c r="RQ56" s="46"/>
      <c r="RR56" s="46"/>
      <c r="RS56" s="46"/>
      <c r="RT56" s="46"/>
      <c r="RU56" s="46"/>
      <c r="RV56" s="46"/>
      <c r="RW56" s="46"/>
      <c r="RX56" s="46"/>
      <c r="RY56" s="46"/>
      <c r="RZ56" s="46"/>
      <c r="SA56" s="46"/>
      <c r="SB56" s="46"/>
      <c r="SC56" s="46"/>
      <c r="SD56" s="46"/>
      <c r="SE56" s="46"/>
      <c r="SF56" s="46"/>
      <c r="SG56" s="46"/>
      <c r="SH56" s="46"/>
      <c r="SI56" s="46"/>
      <c r="SJ56" s="46"/>
      <c r="SK56" s="46"/>
      <c r="SL56" s="46"/>
      <c r="SM56" s="46"/>
      <c r="SN56" s="46"/>
      <c r="SO56" s="46"/>
      <c r="SP56" s="46"/>
      <c r="SQ56" s="46"/>
      <c r="SR56" s="46"/>
      <c r="SS56" s="46"/>
      <c r="ST56" s="46"/>
      <c r="SU56" s="46"/>
      <c r="SV56" s="46"/>
      <c r="SW56" s="46"/>
      <c r="SX56" s="46"/>
      <c r="SY56" s="46"/>
      <c r="SZ56" s="46"/>
      <c r="TA56" s="46"/>
      <c r="TB56" s="46"/>
      <c r="TC56" s="46"/>
      <c r="TD56" s="46"/>
      <c r="TE56" s="46"/>
      <c r="TF56" s="46"/>
      <c r="TG56" s="46"/>
      <c r="TH56" s="46"/>
      <c r="TI56" s="46"/>
      <c r="TJ56" s="46"/>
      <c r="TK56" s="46"/>
      <c r="TL56" s="46"/>
      <c r="TM56" s="46"/>
      <c r="TN56" s="46"/>
      <c r="TO56" s="46"/>
      <c r="TP56" s="46"/>
      <c r="TQ56" s="46"/>
      <c r="TR56" s="46"/>
      <c r="TS56" s="46"/>
      <c r="TT56" s="46"/>
      <c r="TU56" s="46"/>
      <c r="TV56" s="46"/>
      <c r="TW56" s="46"/>
      <c r="TX56" s="46"/>
      <c r="TY56" s="46"/>
      <c r="TZ56" s="46"/>
      <c r="UA56" s="46"/>
      <c r="UB56" s="46"/>
      <c r="UC56" s="46"/>
      <c r="UD56" s="46"/>
      <c r="UE56" s="46"/>
      <c r="UF56" s="46"/>
      <c r="UG56" s="46"/>
      <c r="UH56" s="46"/>
      <c r="UI56" s="46"/>
      <c r="UJ56" s="46"/>
      <c r="UK56" s="46"/>
      <c r="UL56" s="46"/>
      <c r="UM56" s="46"/>
      <c r="UN56" s="46"/>
      <c r="UO56" s="46"/>
      <c r="UP56" s="46"/>
      <c r="UQ56" s="46"/>
      <c r="UR56" s="46"/>
      <c r="US56" s="46"/>
      <c r="UT56" s="46"/>
      <c r="UU56" s="46"/>
      <c r="UV56" s="46"/>
      <c r="UW56" s="46"/>
      <c r="UX56" s="46"/>
      <c r="UY56" s="46"/>
      <c r="UZ56" s="46"/>
      <c r="VA56" s="46"/>
      <c r="VB56" s="46"/>
      <c r="VC56" s="46"/>
      <c r="VD56" s="46"/>
      <c r="VE56" s="46"/>
      <c r="VF56" s="46"/>
      <c r="VG56" s="46"/>
      <c r="VH56" s="46"/>
      <c r="VI56" s="46"/>
      <c r="VJ56" s="46"/>
      <c r="VK56" s="46"/>
      <c r="VL56" s="46"/>
      <c r="VM56" s="46"/>
      <c r="VN56" s="46"/>
      <c r="VO56" s="46"/>
      <c r="VP56" s="46"/>
      <c r="VQ56" s="46"/>
      <c r="VR56" s="46"/>
      <c r="VS56" s="46"/>
      <c r="VT56" s="46"/>
      <c r="VU56" s="46"/>
      <c r="VV56" s="46"/>
      <c r="VW56" s="46"/>
      <c r="VX56" s="46"/>
      <c r="VY56" s="46"/>
      <c r="VZ56" s="46"/>
      <c r="WA56" s="46"/>
      <c r="WB56" s="46"/>
      <c r="WC56" s="46"/>
      <c r="WD56" s="46"/>
      <c r="WE56" s="46"/>
      <c r="WF56" s="46"/>
      <c r="WG56" s="46"/>
      <c r="WH56" s="46"/>
      <c r="WI56" s="46"/>
      <c r="WJ56" s="46"/>
      <c r="WK56" s="46"/>
      <c r="WL56" s="46"/>
      <c r="WM56" s="46"/>
      <c r="WN56" s="46"/>
      <c r="WO56" s="46"/>
      <c r="WP56" s="46"/>
      <c r="WQ56" s="46"/>
      <c r="WR56" s="46"/>
      <c r="WS56" s="46"/>
      <c r="WT56" s="46"/>
      <c r="WU56" s="46"/>
      <c r="WV56" s="46"/>
      <c r="WW56" s="46"/>
      <c r="WX56" s="46"/>
      <c r="WY56" s="46"/>
      <c r="WZ56" s="46"/>
      <c r="XA56" s="46"/>
      <c r="XB56" s="46"/>
      <c r="XC56" s="46"/>
      <c r="XD56" s="46"/>
      <c r="XE56" s="46"/>
      <c r="XF56" s="46"/>
      <c r="XG56" s="46"/>
      <c r="XH56" s="46"/>
      <c r="XI56" s="46"/>
      <c r="XJ56" s="46"/>
      <c r="XK56" s="46"/>
      <c r="XL56" s="46"/>
      <c r="XM56" s="46"/>
      <c r="XN56" s="46"/>
      <c r="XO56" s="46"/>
      <c r="XP56" s="46"/>
      <c r="XQ56" s="46"/>
      <c r="XR56" s="46"/>
      <c r="XS56" s="46"/>
      <c r="XT56" s="46"/>
      <c r="XU56" s="46"/>
      <c r="XV56" s="46"/>
      <c r="XW56" s="46"/>
      <c r="XX56" s="46"/>
      <c r="XY56" s="46"/>
    </row>
    <row r="57" spans="1:649" ht="15" customHeight="1">
      <c r="A57" s="46"/>
      <c r="B57" s="98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/>
      <c r="CL57" s="46"/>
      <c r="CM57" s="46"/>
      <c r="CN57" s="46"/>
      <c r="CO57" s="46"/>
      <c r="CP57" s="46"/>
      <c r="CQ57" s="46"/>
      <c r="CR57" s="46"/>
      <c r="CS57" s="46"/>
      <c r="CT57" s="46"/>
      <c r="CU57" s="46"/>
      <c r="CV57" s="46"/>
      <c r="CW57" s="46"/>
      <c r="CX57" s="46"/>
      <c r="CY57" s="46"/>
      <c r="CZ57" s="46"/>
      <c r="DA57" s="46"/>
      <c r="DB57" s="46"/>
      <c r="DC57" s="46"/>
      <c r="DD57" s="46"/>
      <c r="DE57" s="46"/>
      <c r="DF57" s="46"/>
      <c r="DG57" s="46"/>
      <c r="DH57" s="46"/>
      <c r="DI57" s="46"/>
      <c r="DJ57" s="46"/>
      <c r="DK57" s="46"/>
      <c r="DL57" s="46"/>
      <c r="DM57" s="46"/>
      <c r="DN57" s="46"/>
      <c r="DO57" s="46"/>
      <c r="DP57" s="46"/>
      <c r="DQ57" s="46"/>
      <c r="DR57" s="46"/>
      <c r="DS57" s="46"/>
      <c r="DT57" s="46"/>
      <c r="DU57" s="46"/>
      <c r="DV57" s="46"/>
      <c r="DW57" s="46"/>
      <c r="DX57" s="46"/>
      <c r="DY57" s="46"/>
      <c r="DZ57" s="46"/>
      <c r="EA57" s="46"/>
      <c r="EB57" s="46"/>
      <c r="EC57" s="46"/>
      <c r="ED57" s="46"/>
      <c r="EE57" s="46"/>
      <c r="EF57" s="46"/>
      <c r="EG57" s="46"/>
      <c r="EH57" s="46"/>
      <c r="EI57" s="46"/>
      <c r="EJ57" s="46"/>
      <c r="EK57" s="46"/>
      <c r="EL57" s="46"/>
      <c r="EM57" s="46"/>
      <c r="EN57" s="46"/>
      <c r="EO57" s="46"/>
      <c r="EP57" s="46"/>
      <c r="EQ57" s="46"/>
      <c r="ER57" s="46"/>
      <c r="ES57" s="46"/>
      <c r="ET57" s="46"/>
      <c r="EU57" s="46"/>
      <c r="EV57" s="46"/>
      <c r="EW57" s="46"/>
      <c r="EX57" s="46"/>
      <c r="EY57" s="46"/>
      <c r="EZ57" s="46"/>
      <c r="FA57" s="46"/>
      <c r="FB57" s="46"/>
      <c r="FC57" s="46"/>
      <c r="FD57" s="46"/>
      <c r="FE57" s="46"/>
      <c r="FF57" s="46"/>
      <c r="FG57" s="46"/>
      <c r="FH57" s="46"/>
      <c r="FI57" s="46"/>
      <c r="FJ57" s="46"/>
      <c r="FK57" s="46"/>
      <c r="FL57" s="46"/>
      <c r="FM57" s="46"/>
      <c r="FN57" s="46"/>
      <c r="FO57" s="46"/>
      <c r="FP57" s="46"/>
      <c r="FQ57" s="46"/>
      <c r="FR57" s="46"/>
      <c r="FS57" s="46"/>
      <c r="FT57" s="46"/>
      <c r="FU57" s="46"/>
      <c r="FV57" s="46"/>
      <c r="FW57" s="46"/>
      <c r="FX57" s="46"/>
      <c r="FY57" s="46"/>
      <c r="FZ57" s="46"/>
      <c r="GA57" s="46"/>
      <c r="GB57" s="46"/>
      <c r="GC57" s="46"/>
      <c r="GD57" s="46"/>
      <c r="GE57" s="46"/>
      <c r="GF57" s="46"/>
      <c r="GG57" s="46"/>
      <c r="GH57" s="46"/>
      <c r="GI57" s="46"/>
      <c r="GJ57" s="46"/>
      <c r="GK57" s="46"/>
      <c r="GL57" s="46"/>
      <c r="GM57" s="46"/>
      <c r="GN57" s="46"/>
      <c r="GO57" s="46"/>
      <c r="GP57" s="46"/>
      <c r="GQ57" s="46"/>
      <c r="GR57" s="46"/>
      <c r="GS57" s="46"/>
      <c r="GT57" s="46"/>
      <c r="GU57" s="46"/>
      <c r="GV57" s="46"/>
      <c r="GW57" s="46"/>
      <c r="GX57" s="46"/>
      <c r="GY57" s="46"/>
      <c r="GZ57" s="46"/>
      <c r="HA57" s="46"/>
      <c r="HB57" s="46"/>
      <c r="HC57" s="46"/>
      <c r="HD57" s="46"/>
      <c r="HE57" s="46"/>
      <c r="HF57" s="46"/>
      <c r="HG57" s="46"/>
      <c r="HH57" s="46"/>
      <c r="HI57" s="46"/>
      <c r="HJ57" s="46"/>
      <c r="HK57" s="46"/>
      <c r="HL57" s="46"/>
      <c r="HM57" s="46"/>
      <c r="HN57" s="46"/>
      <c r="HO57" s="46"/>
      <c r="HP57" s="46"/>
      <c r="HQ57" s="46"/>
      <c r="HR57" s="46"/>
      <c r="HS57" s="46"/>
      <c r="HT57" s="46"/>
      <c r="HU57" s="46"/>
      <c r="HV57" s="46"/>
      <c r="HW57" s="46"/>
      <c r="HX57" s="46"/>
      <c r="HY57" s="46"/>
      <c r="HZ57" s="46"/>
      <c r="IA57" s="46"/>
      <c r="IB57" s="46"/>
      <c r="IC57" s="46"/>
      <c r="ID57" s="46"/>
      <c r="IE57" s="46"/>
      <c r="IF57" s="46"/>
      <c r="IG57" s="46"/>
      <c r="IH57" s="46"/>
      <c r="II57" s="46"/>
      <c r="IJ57" s="46"/>
      <c r="IK57" s="46"/>
      <c r="IL57" s="46"/>
      <c r="IM57" s="46"/>
      <c r="IN57" s="46"/>
      <c r="IO57" s="46"/>
      <c r="IP57" s="46"/>
      <c r="IQ57" s="46"/>
      <c r="IR57" s="46"/>
      <c r="IS57" s="46"/>
      <c r="IT57" s="46"/>
      <c r="IU57" s="46"/>
      <c r="IV57" s="46"/>
      <c r="IW57" s="46"/>
      <c r="IX57" s="46"/>
      <c r="IY57" s="46"/>
      <c r="IZ57" s="46"/>
      <c r="JA57" s="46"/>
      <c r="JB57" s="46"/>
      <c r="JC57" s="46"/>
      <c r="JD57" s="46"/>
      <c r="JE57" s="46"/>
      <c r="JF57" s="46"/>
      <c r="JG57" s="46"/>
      <c r="JH57" s="46"/>
      <c r="JI57" s="46"/>
      <c r="JJ57" s="46"/>
      <c r="JK57" s="46"/>
      <c r="JL57" s="46"/>
      <c r="JM57" s="46"/>
      <c r="JN57" s="46"/>
      <c r="JO57" s="46"/>
      <c r="JP57" s="46"/>
      <c r="JQ57" s="46"/>
      <c r="JR57" s="46"/>
      <c r="JS57" s="46"/>
      <c r="JT57" s="46"/>
      <c r="JU57" s="46"/>
      <c r="JV57" s="46"/>
      <c r="JW57" s="46"/>
      <c r="JX57" s="46"/>
      <c r="JY57" s="46"/>
      <c r="JZ57" s="46"/>
      <c r="KA57" s="46"/>
      <c r="KB57" s="46"/>
      <c r="KC57" s="46"/>
      <c r="KD57" s="46"/>
      <c r="KE57" s="46"/>
      <c r="KF57" s="46"/>
      <c r="KG57" s="46"/>
      <c r="KH57" s="46"/>
      <c r="KI57" s="46"/>
      <c r="KJ57" s="46"/>
      <c r="KK57" s="46"/>
      <c r="KL57" s="46"/>
      <c r="KM57" s="46"/>
      <c r="KN57" s="46"/>
      <c r="KO57" s="46"/>
      <c r="KP57" s="46"/>
      <c r="KQ57" s="46"/>
      <c r="KR57" s="46"/>
      <c r="KS57" s="46"/>
      <c r="KT57" s="46"/>
      <c r="KU57" s="46"/>
      <c r="KV57" s="46"/>
      <c r="KW57" s="46"/>
      <c r="KX57" s="46"/>
      <c r="KY57" s="46"/>
      <c r="KZ57" s="46"/>
      <c r="LA57" s="46"/>
      <c r="LB57" s="46"/>
      <c r="LC57" s="46"/>
      <c r="LD57" s="46"/>
      <c r="LE57" s="46"/>
      <c r="LF57" s="46"/>
      <c r="LG57" s="46"/>
      <c r="LH57" s="46"/>
      <c r="LI57" s="46"/>
      <c r="LJ57" s="46"/>
      <c r="LK57" s="46"/>
      <c r="LL57" s="46"/>
      <c r="LM57" s="46"/>
      <c r="LN57" s="46"/>
      <c r="LO57" s="46"/>
      <c r="LP57" s="46"/>
      <c r="LQ57" s="46"/>
      <c r="LR57" s="46"/>
      <c r="LS57" s="46"/>
      <c r="LT57" s="46"/>
      <c r="LU57" s="46"/>
      <c r="LV57" s="46"/>
      <c r="LW57" s="46"/>
      <c r="LX57" s="46"/>
      <c r="LY57" s="46"/>
      <c r="LZ57" s="46"/>
      <c r="MA57" s="46"/>
      <c r="MB57" s="46"/>
      <c r="MC57" s="46"/>
      <c r="MD57" s="46"/>
      <c r="ME57" s="46"/>
      <c r="MF57" s="46"/>
      <c r="MG57" s="46"/>
      <c r="MH57" s="46"/>
      <c r="MI57" s="46"/>
      <c r="MJ57" s="46"/>
      <c r="MK57" s="46"/>
      <c r="ML57" s="46"/>
      <c r="MM57" s="46"/>
      <c r="MN57" s="46"/>
      <c r="MO57" s="46"/>
      <c r="MP57" s="46"/>
      <c r="MQ57" s="46"/>
      <c r="MR57" s="46"/>
      <c r="MS57" s="46"/>
      <c r="MT57" s="46"/>
      <c r="MU57" s="46"/>
      <c r="MV57" s="46"/>
      <c r="MW57" s="46"/>
      <c r="MX57" s="46"/>
      <c r="MY57" s="46"/>
      <c r="MZ57" s="46"/>
      <c r="NA57" s="46"/>
      <c r="NB57" s="46"/>
      <c r="NC57" s="46"/>
      <c r="ND57" s="46"/>
      <c r="NE57" s="46"/>
      <c r="NF57" s="46"/>
      <c r="NG57" s="46"/>
      <c r="NH57" s="46"/>
      <c r="NI57" s="46"/>
      <c r="NJ57" s="46"/>
      <c r="NK57" s="46"/>
      <c r="NL57" s="46"/>
      <c r="NM57" s="46"/>
      <c r="NN57" s="46"/>
      <c r="NO57" s="46"/>
      <c r="NP57" s="46"/>
      <c r="NQ57" s="46"/>
      <c r="NR57" s="46"/>
      <c r="NS57" s="46"/>
      <c r="NT57" s="46"/>
      <c r="NU57" s="46"/>
      <c r="NV57" s="46"/>
      <c r="NW57" s="46"/>
      <c r="NX57" s="46"/>
      <c r="NY57" s="46"/>
      <c r="NZ57" s="46"/>
      <c r="OA57" s="46"/>
      <c r="OB57" s="46"/>
      <c r="OC57" s="46"/>
      <c r="OD57" s="46"/>
      <c r="OE57" s="46"/>
      <c r="OF57" s="46"/>
      <c r="OG57" s="46"/>
      <c r="OH57" s="46"/>
      <c r="OI57" s="46"/>
      <c r="OJ57" s="46"/>
      <c r="OK57" s="46"/>
      <c r="OL57" s="46"/>
      <c r="OM57" s="46"/>
      <c r="ON57" s="46"/>
      <c r="OO57" s="46"/>
      <c r="OP57" s="46"/>
      <c r="OQ57" s="46"/>
      <c r="OR57" s="46"/>
      <c r="OS57" s="46"/>
      <c r="OT57" s="46"/>
      <c r="OU57" s="46"/>
      <c r="OV57" s="46"/>
      <c r="OW57" s="46"/>
      <c r="OX57" s="46"/>
      <c r="OY57" s="46"/>
      <c r="OZ57" s="46"/>
      <c r="PA57" s="46"/>
      <c r="PB57" s="46"/>
      <c r="PC57" s="46"/>
      <c r="PD57" s="46"/>
      <c r="PE57" s="46"/>
      <c r="PF57" s="46"/>
      <c r="PG57" s="46"/>
      <c r="PH57" s="46"/>
      <c r="PI57" s="46"/>
      <c r="PJ57" s="46"/>
      <c r="PK57" s="46"/>
      <c r="PL57" s="46"/>
      <c r="PM57" s="46"/>
      <c r="PN57" s="46"/>
      <c r="PO57" s="46"/>
      <c r="PP57" s="46"/>
      <c r="PQ57" s="46"/>
      <c r="PR57" s="46"/>
      <c r="PS57" s="46"/>
      <c r="PT57" s="46"/>
      <c r="PU57" s="46"/>
      <c r="PV57" s="46"/>
      <c r="PW57" s="46"/>
      <c r="PX57" s="46"/>
      <c r="PY57" s="46"/>
      <c r="PZ57" s="46"/>
      <c r="QA57" s="46"/>
      <c r="QB57" s="46"/>
      <c r="QC57" s="46"/>
      <c r="QD57" s="46"/>
      <c r="QE57" s="46"/>
      <c r="QF57" s="46"/>
      <c r="QG57" s="46"/>
      <c r="QH57" s="46"/>
      <c r="QI57" s="46"/>
      <c r="QJ57" s="46"/>
      <c r="QK57" s="46"/>
      <c r="QL57" s="46"/>
      <c r="QM57" s="46"/>
      <c r="QN57" s="46"/>
      <c r="QO57" s="46"/>
      <c r="QP57" s="46"/>
      <c r="QQ57" s="46"/>
      <c r="QR57" s="46"/>
      <c r="QS57" s="46"/>
      <c r="QT57" s="46"/>
      <c r="QU57" s="46"/>
      <c r="QV57" s="46"/>
      <c r="QW57" s="46"/>
      <c r="QX57" s="46"/>
      <c r="QY57" s="46"/>
      <c r="QZ57" s="46"/>
      <c r="RA57" s="46"/>
      <c r="RB57" s="46"/>
      <c r="RC57" s="46"/>
      <c r="RD57" s="46"/>
      <c r="RE57" s="46"/>
      <c r="RF57" s="46"/>
      <c r="RG57" s="46"/>
      <c r="RH57" s="46"/>
      <c r="RI57" s="46"/>
      <c r="RJ57" s="46"/>
      <c r="RK57" s="46"/>
      <c r="RL57" s="46"/>
      <c r="RM57" s="46"/>
      <c r="RN57" s="46"/>
      <c r="RO57" s="46"/>
      <c r="RP57" s="46"/>
      <c r="RQ57" s="46"/>
      <c r="RR57" s="46"/>
      <c r="RS57" s="46"/>
      <c r="RT57" s="46"/>
      <c r="RU57" s="46"/>
      <c r="RV57" s="46"/>
      <c r="RW57" s="46"/>
      <c r="RX57" s="46"/>
      <c r="RY57" s="46"/>
      <c r="RZ57" s="46"/>
      <c r="SA57" s="46"/>
      <c r="SB57" s="46"/>
      <c r="SC57" s="46"/>
      <c r="SD57" s="46"/>
      <c r="SE57" s="46"/>
      <c r="SF57" s="46"/>
      <c r="SG57" s="46"/>
      <c r="SH57" s="46"/>
      <c r="SI57" s="46"/>
      <c r="SJ57" s="46"/>
      <c r="SK57" s="46"/>
      <c r="SL57" s="46"/>
      <c r="SM57" s="46"/>
      <c r="SN57" s="46"/>
      <c r="SO57" s="46"/>
      <c r="SP57" s="46"/>
      <c r="SQ57" s="46"/>
      <c r="SR57" s="46"/>
      <c r="SS57" s="46"/>
      <c r="ST57" s="46"/>
      <c r="SU57" s="46"/>
      <c r="SV57" s="46"/>
      <c r="SW57" s="46"/>
      <c r="SX57" s="46"/>
      <c r="SY57" s="46"/>
      <c r="SZ57" s="46"/>
      <c r="TA57" s="46"/>
      <c r="TB57" s="46"/>
      <c r="TC57" s="46"/>
      <c r="TD57" s="46"/>
      <c r="TE57" s="46"/>
      <c r="TF57" s="46"/>
      <c r="TG57" s="46"/>
      <c r="TH57" s="46"/>
      <c r="TI57" s="46"/>
      <c r="TJ57" s="46"/>
      <c r="TK57" s="46"/>
      <c r="TL57" s="46"/>
      <c r="TM57" s="46"/>
      <c r="TN57" s="46"/>
      <c r="TO57" s="46"/>
      <c r="TP57" s="46"/>
      <c r="TQ57" s="46"/>
      <c r="TR57" s="46"/>
      <c r="TS57" s="46"/>
      <c r="TT57" s="46"/>
      <c r="TU57" s="46"/>
      <c r="TV57" s="46"/>
      <c r="TW57" s="46"/>
      <c r="TX57" s="46"/>
      <c r="TY57" s="46"/>
      <c r="TZ57" s="46"/>
      <c r="UA57" s="46"/>
      <c r="UB57" s="46"/>
      <c r="UC57" s="46"/>
      <c r="UD57" s="46"/>
      <c r="UE57" s="46"/>
      <c r="UF57" s="46"/>
      <c r="UG57" s="46"/>
      <c r="UH57" s="46"/>
      <c r="UI57" s="46"/>
      <c r="UJ57" s="46"/>
      <c r="UK57" s="46"/>
      <c r="UL57" s="46"/>
      <c r="UM57" s="46"/>
      <c r="UN57" s="46"/>
      <c r="UO57" s="46"/>
      <c r="UP57" s="46"/>
      <c r="UQ57" s="46"/>
      <c r="UR57" s="46"/>
      <c r="US57" s="46"/>
      <c r="UT57" s="46"/>
      <c r="UU57" s="46"/>
      <c r="UV57" s="46"/>
      <c r="UW57" s="46"/>
      <c r="UX57" s="46"/>
      <c r="UY57" s="46"/>
      <c r="UZ57" s="46"/>
      <c r="VA57" s="46"/>
      <c r="VB57" s="46"/>
      <c r="VC57" s="46"/>
      <c r="VD57" s="46"/>
      <c r="VE57" s="46"/>
      <c r="VF57" s="46"/>
      <c r="VG57" s="46"/>
      <c r="VH57" s="46"/>
      <c r="VI57" s="46"/>
      <c r="VJ57" s="46"/>
      <c r="VK57" s="46"/>
      <c r="VL57" s="46"/>
      <c r="VM57" s="46"/>
      <c r="VN57" s="46"/>
      <c r="VO57" s="46"/>
      <c r="VP57" s="46"/>
      <c r="VQ57" s="46"/>
      <c r="VR57" s="46"/>
      <c r="VS57" s="46"/>
      <c r="VT57" s="46"/>
      <c r="VU57" s="46"/>
      <c r="VV57" s="46"/>
      <c r="VW57" s="46"/>
      <c r="VX57" s="46"/>
      <c r="VY57" s="46"/>
      <c r="VZ57" s="46"/>
      <c r="WA57" s="46"/>
      <c r="WB57" s="46"/>
      <c r="WC57" s="46"/>
      <c r="WD57" s="46"/>
      <c r="WE57" s="46"/>
      <c r="WF57" s="46"/>
      <c r="WG57" s="46"/>
      <c r="WH57" s="46"/>
      <c r="WI57" s="46"/>
      <c r="WJ57" s="46"/>
      <c r="WK57" s="46"/>
      <c r="WL57" s="46"/>
      <c r="WM57" s="46"/>
      <c r="WN57" s="46"/>
      <c r="WO57" s="46"/>
      <c r="WP57" s="46"/>
      <c r="WQ57" s="46"/>
      <c r="WR57" s="46"/>
      <c r="WS57" s="46"/>
      <c r="WT57" s="46"/>
      <c r="WU57" s="46"/>
      <c r="WV57" s="46"/>
      <c r="WW57" s="46"/>
      <c r="WX57" s="46"/>
      <c r="WY57" s="46"/>
      <c r="WZ57" s="46"/>
      <c r="XA57" s="46"/>
      <c r="XB57" s="46"/>
      <c r="XC57" s="46"/>
      <c r="XD57" s="46"/>
      <c r="XE57" s="46"/>
      <c r="XF57" s="46"/>
      <c r="XG57" s="46"/>
      <c r="XH57" s="46"/>
      <c r="XI57" s="46"/>
      <c r="XJ57" s="46"/>
      <c r="XK57" s="46"/>
      <c r="XL57" s="46"/>
      <c r="XM57" s="46"/>
      <c r="XN57" s="46"/>
      <c r="XO57" s="46"/>
      <c r="XP57" s="46"/>
      <c r="XQ57" s="46"/>
      <c r="XR57" s="46"/>
      <c r="XS57" s="46"/>
      <c r="XT57" s="46"/>
      <c r="XU57" s="46"/>
      <c r="XV57" s="46"/>
      <c r="XW57" s="46"/>
      <c r="XX57" s="46"/>
      <c r="XY57" s="46"/>
    </row>
    <row r="58" spans="1:649" ht="15" customHeight="1">
      <c r="A58" s="46"/>
      <c r="B58" s="98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6"/>
      <c r="DF58" s="46"/>
      <c r="DG58" s="46"/>
      <c r="DH58" s="46"/>
      <c r="DI58" s="46"/>
      <c r="DJ58" s="46"/>
      <c r="DK58" s="46"/>
      <c r="DL58" s="46"/>
      <c r="DM58" s="46"/>
      <c r="DN58" s="46"/>
      <c r="DO58" s="46"/>
      <c r="DP58" s="46"/>
      <c r="DQ58" s="46"/>
      <c r="DR58" s="46"/>
      <c r="DS58" s="46"/>
      <c r="DT58" s="46"/>
      <c r="DU58" s="46"/>
      <c r="DV58" s="46"/>
      <c r="DW58" s="46"/>
      <c r="DX58" s="46"/>
      <c r="DY58" s="46"/>
      <c r="DZ58" s="46"/>
      <c r="EA58" s="46"/>
      <c r="EB58" s="46"/>
      <c r="EC58" s="46"/>
      <c r="ED58" s="46"/>
      <c r="EE58" s="46"/>
      <c r="EF58" s="46"/>
      <c r="EG58" s="46"/>
      <c r="EH58" s="46"/>
      <c r="EI58" s="46"/>
      <c r="EJ58" s="46"/>
      <c r="EK58" s="46"/>
      <c r="EL58" s="46"/>
      <c r="EM58" s="46"/>
      <c r="EN58" s="46"/>
      <c r="EO58" s="46"/>
      <c r="EP58" s="46"/>
      <c r="EQ58" s="46"/>
      <c r="ER58" s="46"/>
      <c r="ES58" s="46"/>
      <c r="ET58" s="46"/>
      <c r="EU58" s="46"/>
      <c r="EV58" s="46"/>
      <c r="EW58" s="46"/>
      <c r="EX58" s="46"/>
      <c r="EY58" s="46"/>
      <c r="EZ58" s="46"/>
      <c r="FA58" s="46"/>
      <c r="FB58" s="46"/>
      <c r="FC58" s="46"/>
      <c r="FD58" s="46"/>
      <c r="FE58" s="46"/>
      <c r="FF58" s="46"/>
      <c r="FG58" s="46"/>
      <c r="FH58" s="46"/>
      <c r="FI58" s="46"/>
      <c r="FJ58" s="46"/>
      <c r="FK58" s="46"/>
      <c r="FL58" s="46"/>
      <c r="FM58" s="46"/>
      <c r="FN58" s="46"/>
      <c r="FO58" s="46"/>
      <c r="FP58" s="46"/>
      <c r="FQ58" s="46"/>
      <c r="FR58" s="46"/>
      <c r="FS58" s="46"/>
      <c r="FT58" s="46"/>
      <c r="FU58" s="46"/>
      <c r="FV58" s="46"/>
      <c r="FW58" s="46"/>
      <c r="FX58" s="46"/>
      <c r="FY58" s="46"/>
      <c r="FZ58" s="46"/>
      <c r="GA58" s="46"/>
      <c r="GB58" s="46"/>
      <c r="GC58" s="46"/>
      <c r="GD58" s="46"/>
      <c r="GE58" s="46"/>
      <c r="GF58" s="46"/>
      <c r="GG58" s="46"/>
      <c r="GH58" s="46"/>
      <c r="GI58" s="46"/>
      <c r="GJ58" s="46"/>
      <c r="GK58" s="46"/>
      <c r="GL58" s="46"/>
      <c r="GM58" s="46"/>
      <c r="GN58" s="46"/>
      <c r="GO58" s="46"/>
      <c r="GP58" s="46"/>
      <c r="GQ58" s="46"/>
      <c r="GR58" s="46"/>
      <c r="GS58" s="46"/>
      <c r="GT58" s="46"/>
      <c r="GU58" s="46"/>
      <c r="GV58" s="46"/>
      <c r="GW58" s="46"/>
      <c r="GX58" s="46"/>
      <c r="GY58" s="46"/>
      <c r="GZ58" s="46"/>
      <c r="HA58" s="46"/>
      <c r="HB58" s="46"/>
      <c r="HC58" s="46"/>
      <c r="HD58" s="46"/>
      <c r="HE58" s="46"/>
      <c r="HF58" s="46"/>
      <c r="HG58" s="46"/>
      <c r="HH58" s="46"/>
      <c r="HI58" s="46"/>
      <c r="HJ58" s="46"/>
      <c r="HK58" s="46"/>
      <c r="HL58" s="46"/>
      <c r="HM58" s="46"/>
      <c r="HN58" s="46"/>
      <c r="HO58" s="46"/>
      <c r="HP58" s="46"/>
      <c r="HQ58" s="46"/>
      <c r="HR58" s="46"/>
      <c r="HS58" s="46"/>
      <c r="HT58" s="46"/>
      <c r="HU58" s="46"/>
      <c r="HV58" s="46"/>
      <c r="HW58" s="46"/>
      <c r="HX58" s="46"/>
      <c r="HY58" s="46"/>
      <c r="HZ58" s="46"/>
      <c r="IA58" s="46"/>
      <c r="IB58" s="46"/>
      <c r="IC58" s="46"/>
      <c r="ID58" s="46"/>
      <c r="IE58" s="46"/>
      <c r="IF58" s="46"/>
      <c r="IG58" s="46"/>
      <c r="IH58" s="46"/>
      <c r="II58" s="46"/>
      <c r="IJ58" s="46"/>
      <c r="IK58" s="46"/>
      <c r="IL58" s="46"/>
      <c r="IM58" s="46"/>
      <c r="IN58" s="46"/>
      <c r="IO58" s="46"/>
      <c r="IP58" s="46"/>
      <c r="IQ58" s="46"/>
      <c r="IR58" s="46"/>
      <c r="IS58" s="46"/>
      <c r="IT58" s="46"/>
      <c r="IU58" s="46"/>
      <c r="IV58" s="46"/>
      <c r="IW58" s="46"/>
      <c r="IX58" s="46"/>
      <c r="IY58" s="46"/>
      <c r="IZ58" s="46"/>
      <c r="JA58" s="46"/>
      <c r="JB58" s="46"/>
      <c r="JC58" s="46"/>
      <c r="JD58" s="46"/>
      <c r="JE58" s="46"/>
      <c r="JF58" s="46"/>
      <c r="JG58" s="46"/>
      <c r="JH58" s="46"/>
      <c r="JI58" s="46"/>
      <c r="JJ58" s="46"/>
      <c r="JK58" s="46"/>
      <c r="JL58" s="46"/>
      <c r="JM58" s="46"/>
      <c r="JN58" s="46"/>
      <c r="JO58" s="46"/>
      <c r="JP58" s="46"/>
      <c r="JQ58" s="46"/>
      <c r="JR58" s="46"/>
      <c r="JS58" s="46"/>
      <c r="JT58" s="46"/>
      <c r="JU58" s="46"/>
      <c r="JV58" s="46"/>
      <c r="JW58" s="46"/>
      <c r="JX58" s="46"/>
      <c r="JY58" s="46"/>
      <c r="JZ58" s="46"/>
      <c r="KA58" s="46"/>
      <c r="KB58" s="46"/>
      <c r="KC58" s="46"/>
      <c r="KD58" s="46"/>
      <c r="KE58" s="46"/>
      <c r="KF58" s="46"/>
      <c r="KG58" s="46"/>
      <c r="KH58" s="46"/>
      <c r="KI58" s="46"/>
      <c r="KJ58" s="46"/>
      <c r="KK58" s="46"/>
      <c r="KL58" s="46"/>
      <c r="KM58" s="46"/>
      <c r="KN58" s="46"/>
      <c r="KO58" s="46"/>
      <c r="KP58" s="46"/>
      <c r="KQ58" s="46"/>
      <c r="KR58" s="46"/>
      <c r="KS58" s="46"/>
      <c r="KT58" s="46"/>
      <c r="KU58" s="46"/>
      <c r="KV58" s="46"/>
      <c r="KW58" s="46"/>
      <c r="KX58" s="46"/>
      <c r="KY58" s="46"/>
      <c r="KZ58" s="46"/>
      <c r="LA58" s="46"/>
      <c r="LB58" s="46"/>
      <c r="LC58" s="46"/>
      <c r="LD58" s="46"/>
      <c r="LE58" s="46"/>
      <c r="LF58" s="46"/>
      <c r="LG58" s="46"/>
      <c r="LH58" s="46"/>
      <c r="LI58" s="46"/>
      <c r="LJ58" s="46"/>
      <c r="LK58" s="46"/>
      <c r="LL58" s="46"/>
      <c r="LM58" s="46"/>
      <c r="LN58" s="46"/>
      <c r="LO58" s="46"/>
      <c r="LP58" s="46"/>
      <c r="LQ58" s="46"/>
      <c r="LR58" s="46"/>
      <c r="LS58" s="46"/>
      <c r="LT58" s="46"/>
      <c r="LU58" s="46"/>
      <c r="LV58" s="46"/>
      <c r="LW58" s="46"/>
      <c r="LX58" s="46"/>
      <c r="LY58" s="46"/>
      <c r="LZ58" s="46"/>
      <c r="MA58" s="46"/>
      <c r="MB58" s="46"/>
      <c r="MC58" s="46"/>
      <c r="MD58" s="46"/>
      <c r="ME58" s="46"/>
      <c r="MF58" s="46"/>
      <c r="MG58" s="46"/>
      <c r="MH58" s="46"/>
      <c r="MI58" s="46"/>
      <c r="MJ58" s="46"/>
      <c r="MK58" s="46"/>
      <c r="ML58" s="46"/>
      <c r="MM58" s="46"/>
      <c r="MN58" s="46"/>
      <c r="MO58" s="46"/>
      <c r="MP58" s="46"/>
      <c r="MQ58" s="46"/>
      <c r="MR58" s="46"/>
      <c r="MS58" s="46"/>
      <c r="MT58" s="46"/>
      <c r="MU58" s="46"/>
      <c r="MV58" s="46"/>
      <c r="MW58" s="46"/>
      <c r="MX58" s="46"/>
      <c r="MY58" s="46"/>
      <c r="MZ58" s="46"/>
      <c r="NA58" s="46"/>
      <c r="NB58" s="46"/>
      <c r="NC58" s="46"/>
      <c r="ND58" s="46"/>
      <c r="NE58" s="46"/>
      <c r="NF58" s="46"/>
      <c r="NG58" s="46"/>
      <c r="NH58" s="46"/>
      <c r="NI58" s="46"/>
      <c r="NJ58" s="46"/>
      <c r="NK58" s="46"/>
      <c r="NL58" s="46"/>
      <c r="NM58" s="46"/>
      <c r="NN58" s="46"/>
      <c r="NO58" s="46"/>
      <c r="NP58" s="46"/>
      <c r="NQ58" s="46"/>
      <c r="NR58" s="46"/>
      <c r="NS58" s="46"/>
      <c r="NT58" s="46"/>
      <c r="NU58" s="46"/>
      <c r="NV58" s="46"/>
      <c r="NW58" s="46"/>
      <c r="NX58" s="46"/>
      <c r="NY58" s="46"/>
      <c r="NZ58" s="46"/>
      <c r="OA58" s="46"/>
      <c r="OB58" s="46"/>
      <c r="OC58" s="46"/>
      <c r="OD58" s="46"/>
      <c r="OE58" s="46"/>
      <c r="OF58" s="46"/>
      <c r="OG58" s="46"/>
      <c r="OH58" s="46"/>
      <c r="OI58" s="46"/>
      <c r="OJ58" s="46"/>
      <c r="OK58" s="46"/>
      <c r="OL58" s="46"/>
      <c r="OM58" s="46"/>
      <c r="ON58" s="46"/>
      <c r="OO58" s="46"/>
      <c r="OP58" s="46"/>
      <c r="OQ58" s="46"/>
      <c r="OR58" s="46"/>
      <c r="OS58" s="46"/>
      <c r="OT58" s="46"/>
      <c r="OU58" s="46"/>
      <c r="OV58" s="46"/>
      <c r="OW58" s="46"/>
      <c r="OX58" s="46"/>
      <c r="OY58" s="46"/>
      <c r="OZ58" s="46"/>
      <c r="PA58" s="46"/>
      <c r="PB58" s="46"/>
      <c r="PC58" s="46"/>
      <c r="PD58" s="46"/>
      <c r="PE58" s="46"/>
      <c r="PF58" s="46"/>
      <c r="PG58" s="46"/>
      <c r="PH58" s="46"/>
      <c r="PI58" s="46"/>
      <c r="PJ58" s="46"/>
      <c r="PK58" s="46"/>
      <c r="PL58" s="46"/>
      <c r="PM58" s="46"/>
      <c r="PN58" s="46"/>
      <c r="PO58" s="46"/>
      <c r="PP58" s="46"/>
      <c r="PQ58" s="46"/>
      <c r="PR58" s="46"/>
      <c r="PS58" s="46"/>
      <c r="PT58" s="46"/>
      <c r="PU58" s="46"/>
      <c r="PV58" s="46"/>
      <c r="PW58" s="46"/>
      <c r="PX58" s="46"/>
      <c r="PY58" s="46"/>
      <c r="PZ58" s="46"/>
      <c r="QA58" s="46"/>
      <c r="QB58" s="46"/>
      <c r="QC58" s="46"/>
      <c r="QD58" s="46"/>
      <c r="QE58" s="46"/>
      <c r="QF58" s="46"/>
      <c r="QG58" s="46"/>
      <c r="QH58" s="46"/>
      <c r="QI58" s="46"/>
      <c r="QJ58" s="46"/>
      <c r="QK58" s="46"/>
      <c r="QL58" s="46"/>
      <c r="QM58" s="46"/>
      <c r="QN58" s="46"/>
      <c r="QO58" s="46"/>
      <c r="QP58" s="46"/>
      <c r="QQ58" s="46"/>
      <c r="QR58" s="46"/>
      <c r="QS58" s="46"/>
      <c r="QT58" s="46"/>
      <c r="QU58" s="46"/>
      <c r="QV58" s="46"/>
      <c r="QW58" s="46"/>
      <c r="QX58" s="46"/>
      <c r="QY58" s="46"/>
      <c r="QZ58" s="46"/>
      <c r="RA58" s="46"/>
      <c r="RB58" s="46"/>
      <c r="RC58" s="46"/>
      <c r="RD58" s="46"/>
      <c r="RE58" s="46"/>
      <c r="RF58" s="46"/>
      <c r="RG58" s="46"/>
      <c r="RH58" s="46"/>
      <c r="RI58" s="46"/>
      <c r="RJ58" s="46"/>
      <c r="RK58" s="46"/>
      <c r="RL58" s="46"/>
      <c r="RM58" s="46"/>
      <c r="RN58" s="46"/>
      <c r="RO58" s="46"/>
      <c r="RP58" s="46"/>
      <c r="RQ58" s="46"/>
      <c r="RR58" s="46"/>
      <c r="RS58" s="46"/>
      <c r="RT58" s="46"/>
      <c r="RU58" s="46"/>
      <c r="RV58" s="46"/>
      <c r="RW58" s="46"/>
      <c r="RX58" s="46"/>
      <c r="RY58" s="46"/>
      <c r="RZ58" s="46"/>
      <c r="SA58" s="46"/>
      <c r="SB58" s="46"/>
      <c r="SC58" s="46"/>
      <c r="SD58" s="46"/>
      <c r="SE58" s="46"/>
      <c r="SF58" s="46"/>
      <c r="SG58" s="46"/>
      <c r="SH58" s="46"/>
      <c r="SI58" s="46"/>
      <c r="SJ58" s="46"/>
      <c r="SK58" s="46"/>
      <c r="SL58" s="46"/>
      <c r="SM58" s="46"/>
      <c r="SN58" s="46"/>
      <c r="SO58" s="46"/>
      <c r="SP58" s="46"/>
      <c r="SQ58" s="46"/>
      <c r="SR58" s="46"/>
      <c r="SS58" s="46"/>
      <c r="ST58" s="46"/>
      <c r="SU58" s="46"/>
      <c r="SV58" s="46"/>
      <c r="SW58" s="46"/>
      <c r="SX58" s="46"/>
      <c r="SY58" s="46"/>
      <c r="SZ58" s="46"/>
      <c r="TA58" s="46"/>
      <c r="TB58" s="46"/>
      <c r="TC58" s="46"/>
      <c r="TD58" s="46"/>
      <c r="TE58" s="46"/>
      <c r="TF58" s="46"/>
      <c r="TG58" s="46"/>
      <c r="TH58" s="46"/>
      <c r="TI58" s="46"/>
      <c r="TJ58" s="46"/>
      <c r="TK58" s="46"/>
      <c r="TL58" s="46"/>
      <c r="TM58" s="46"/>
      <c r="TN58" s="46"/>
      <c r="TO58" s="46"/>
      <c r="TP58" s="46"/>
      <c r="TQ58" s="46"/>
      <c r="TR58" s="46"/>
      <c r="TS58" s="46"/>
      <c r="TT58" s="46"/>
      <c r="TU58" s="46"/>
      <c r="TV58" s="46"/>
      <c r="TW58" s="46"/>
      <c r="TX58" s="46"/>
      <c r="TY58" s="46"/>
      <c r="TZ58" s="46"/>
      <c r="UA58" s="46"/>
      <c r="UB58" s="46"/>
      <c r="UC58" s="46"/>
      <c r="UD58" s="46"/>
      <c r="UE58" s="46"/>
      <c r="UF58" s="46"/>
      <c r="UG58" s="46"/>
      <c r="UH58" s="46"/>
      <c r="UI58" s="46"/>
      <c r="UJ58" s="46"/>
      <c r="UK58" s="46"/>
      <c r="UL58" s="46"/>
      <c r="UM58" s="46"/>
      <c r="UN58" s="46"/>
      <c r="UO58" s="46"/>
      <c r="UP58" s="46"/>
      <c r="UQ58" s="46"/>
      <c r="UR58" s="46"/>
      <c r="US58" s="46"/>
      <c r="UT58" s="46"/>
      <c r="UU58" s="46"/>
      <c r="UV58" s="46"/>
      <c r="UW58" s="46"/>
      <c r="UX58" s="46"/>
      <c r="UY58" s="46"/>
      <c r="UZ58" s="46"/>
      <c r="VA58" s="46"/>
      <c r="VB58" s="46"/>
      <c r="VC58" s="46"/>
      <c r="VD58" s="46"/>
      <c r="VE58" s="46"/>
      <c r="VF58" s="46"/>
      <c r="VG58" s="46"/>
      <c r="VH58" s="46"/>
      <c r="VI58" s="46"/>
      <c r="VJ58" s="46"/>
      <c r="VK58" s="46"/>
      <c r="VL58" s="46"/>
      <c r="VM58" s="46"/>
      <c r="VN58" s="46"/>
      <c r="VO58" s="46"/>
      <c r="VP58" s="46"/>
      <c r="VQ58" s="46"/>
      <c r="VR58" s="46"/>
      <c r="VS58" s="46"/>
      <c r="VT58" s="46"/>
      <c r="VU58" s="46"/>
      <c r="VV58" s="46"/>
      <c r="VW58" s="46"/>
      <c r="VX58" s="46"/>
      <c r="VY58" s="46"/>
      <c r="VZ58" s="46"/>
      <c r="WA58" s="46"/>
      <c r="WB58" s="46"/>
      <c r="WC58" s="46"/>
      <c r="WD58" s="46"/>
      <c r="WE58" s="46"/>
      <c r="WF58" s="46"/>
      <c r="WG58" s="46"/>
      <c r="WH58" s="46"/>
      <c r="WI58" s="46"/>
      <c r="WJ58" s="46"/>
      <c r="WK58" s="46"/>
      <c r="WL58" s="46"/>
      <c r="WM58" s="46"/>
      <c r="WN58" s="46"/>
      <c r="WO58" s="46"/>
      <c r="WP58" s="46"/>
      <c r="WQ58" s="46"/>
      <c r="WR58" s="46"/>
      <c r="WS58" s="46"/>
      <c r="WT58" s="46"/>
      <c r="WU58" s="46"/>
      <c r="WV58" s="46"/>
      <c r="WW58" s="46"/>
      <c r="WX58" s="46"/>
      <c r="WY58" s="46"/>
      <c r="WZ58" s="46"/>
      <c r="XA58" s="46"/>
      <c r="XB58" s="46"/>
      <c r="XC58" s="46"/>
      <c r="XD58" s="46"/>
      <c r="XE58" s="46"/>
      <c r="XF58" s="46"/>
      <c r="XG58" s="46"/>
      <c r="XH58" s="46"/>
      <c r="XI58" s="46"/>
      <c r="XJ58" s="46"/>
      <c r="XK58" s="46"/>
      <c r="XL58" s="46"/>
      <c r="XM58" s="46"/>
      <c r="XN58" s="46"/>
      <c r="XO58" s="46"/>
      <c r="XP58" s="46"/>
      <c r="XQ58" s="46"/>
      <c r="XR58" s="46"/>
      <c r="XS58" s="46"/>
      <c r="XT58" s="46"/>
      <c r="XU58" s="46"/>
      <c r="XV58" s="46"/>
      <c r="XW58" s="46"/>
      <c r="XX58" s="46"/>
      <c r="XY58" s="46"/>
    </row>
    <row r="59" spans="1:649" ht="15" customHeight="1">
      <c r="A59" s="46"/>
      <c r="B59" s="98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 s="46"/>
      <c r="DS59" s="46"/>
      <c r="DT59" s="46"/>
      <c r="DU59" s="46"/>
      <c r="DV59" s="46"/>
      <c r="DW59" s="46"/>
      <c r="DX59" s="46"/>
      <c r="DY59" s="46"/>
      <c r="DZ59" s="46"/>
      <c r="EA59" s="46"/>
      <c r="EB59" s="46"/>
      <c r="EC59" s="46"/>
      <c r="ED59" s="46"/>
      <c r="EE59" s="46"/>
      <c r="EF59" s="46"/>
      <c r="EG59" s="46"/>
      <c r="EH59" s="46"/>
      <c r="EI59" s="46"/>
      <c r="EJ59" s="46"/>
      <c r="EK59" s="46"/>
      <c r="EL59" s="46"/>
      <c r="EM59" s="46"/>
      <c r="EN59" s="46"/>
      <c r="EO59" s="46"/>
      <c r="EP59" s="46"/>
      <c r="EQ59" s="46"/>
      <c r="ER59" s="46"/>
      <c r="ES59" s="46"/>
      <c r="ET59" s="46"/>
      <c r="EU59" s="46"/>
      <c r="EV59" s="46"/>
      <c r="EW59" s="46"/>
      <c r="EX59" s="46"/>
      <c r="EY59" s="46"/>
      <c r="EZ59" s="46"/>
      <c r="FA59" s="46"/>
      <c r="FB59" s="46"/>
      <c r="FC59" s="46"/>
      <c r="FD59" s="46"/>
      <c r="FE59" s="46"/>
      <c r="FF59" s="46"/>
      <c r="FG59" s="46"/>
      <c r="FH59" s="46"/>
      <c r="FI59" s="46"/>
      <c r="FJ59" s="46"/>
      <c r="FK59" s="46"/>
      <c r="FL59" s="46"/>
      <c r="FM59" s="46"/>
      <c r="FN59" s="46"/>
      <c r="FO59" s="46"/>
      <c r="FP59" s="46"/>
      <c r="FQ59" s="46"/>
      <c r="FR59" s="46"/>
      <c r="FS59" s="46"/>
      <c r="FT59" s="46"/>
      <c r="FU59" s="46"/>
      <c r="FV59" s="46"/>
      <c r="FW59" s="46"/>
      <c r="FX59" s="46"/>
      <c r="FY59" s="46"/>
      <c r="FZ59" s="46"/>
      <c r="GA59" s="46"/>
      <c r="GB59" s="46"/>
      <c r="GC59" s="46"/>
      <c r="GD59" s="46"/>
      <c r="GE59" s="46"/>
      <c r="GF59" s="46"/>
      <c r="GG59" s="46"/>
      <c r="GH59" s="46"/>
      <c r="GI59" s="46"/>
      <c r="GJ59" s="46"/>
      <c r="GK59" s="46"/>
      <c r="GL59" s="46"/>
      <c r="GM59" s="46"/>
      <c r="GN59" s="46"/>
      <c r="GO59" s="46"/>
      <c r="GP59" s="46"/>
      <c r="GQ59" s="46"/>
      <c r="GR59" s="46"/>
      <c r="GS59" s="46"/>
      <c r="GT59" s="46"/>
      <c r="GU59" s="46"/>
      <c r="GV59" s="46"/>
      <c r="GW59" s="46"/>
      <c r="GX59" s="46"/>
      <c r="GY59" s="46"/>
      <c r="GZ59" s="46"/>
      <c r="HA59" s="46"/>
      <c r="HB59" s="46"/>
      <c r="HC59" s="46"/>
      <c r="HD59" s="46"/>
      <c r="HE59" s="46"/>
      <c r="HF59" s="46"/>
      <c r="HG59" s="46"/>
      <c r="HH59" s="46"/>
      <c r="HI59" s="46"/>
      <c r="HJ59" s="46"/>
      <c r="HK59" s="46"/>
      <c r="HL59" s="46"/>
      <c r="HM59" s="46"/>
      <c r="HN59" s="46"/>
      <c r="HO59" s="46"/>
      <c r="HP59" s="46"/>
      <c r="HQ59" s="46"/>
      <c r="HR59" s="46"/>
      <c r="HS59" s="46"/>
      <c r="HT59" s="46"/>
      <c r="HU59" s="46"/>
      <c r="HV59" s="46"/>
      <c r="HW59" s="46"/>
      <c r="HX59" s="46"/>
      <c r="HY59" s="46"/>
      <c r="HZ59" s="46"/>
      <c r="IA59" s="46"/>
      <c r="IB59" s="46"/>
      <c r="IC59" s="46"/>
      <c r="ID59" s="46"/>
      <c r="IE59" s="46"/>
      <c r="IF59" s="46"/>
      <c r="IG59" s="46"/>
      <c r="IH59" s="46"/>
      <c r="II59" s="46"/>
      <c r="IJ59" s="46"/>
      <c r="IK59" s="46"/>
      <c r="IL59" s="46"/>
      <c r="IM59" s="46"/>
      <c r="IN59" s="46"/>
      <c r="IO59" s="46"/>
      <c r="IP59" s="46"/>
      <c r="IQ59" s="46"/>
      <c r="IR59" s="46"/>
      <c r="IS59" s="46"/>
      <c r="IT59" s="46"/>
      <c r="IU59" s="46"/>
      <c r="IV59" s="46"/>
      <c r="IW59" s="46"/>
      <c r="IX59" s="46"/>
      <c r="IY59" s="46"/>
      <c r="IZ59" s="46"/>
      <c r="JA59" s="46"/>
      <c r="JB59" s="46"/>
      <c r="JC59" s="46"/>
      <c r="JD59" s="46"/>
      <c r="JE59" s="46"/>
      <c r="JF59" s="46"/>
      <c r="JG59" s="46"/>
      <c r="JH59" s="46"/>
      <c r="JI59" s="46"/>
      <c r="JJ59" s="46"/>
      <c r="JK59" s="46"/>
      <c r="JL59" s="46"/>
      <c r="JM59" s="46"/>
      <c r="JN59" s="46"/>
      <c r="JO59" s="46"/>
      <c r="JP59" s="46"/>
      <c r="JQ59" s="46"/>
      <c r="JR59" s="46"/>
      <c r="JS59" s="46"/>
      <c r="JT59" s="46"/>
      <c r="JU59" s="46"/>
      <c r="JV59" s="46"/>
      <c r="JW59" s="46"/>
      <c r="JX59" s="46"/>
      <c r="JY59" s="46"/>
      <c r="JZ59" s="46"/>
      <c r="KA59" s="46"/>
      <c r="KB59" s="46"/>
      <c r="KC59" s="46"/>
      <c r="KD59" s="46"/>
      <c r="KE59" s="46"/>
      <c r="KF59" s="46"/>
      <c r="KG59" s="46"/>
      <c r="KH59" s="46"/>
      <c r="KI59" s="46"/>
      <c r="KJ59" s="46"/>
      <c r="KK59" s="46"/>
      <c r="KL59" s="46"/>
      <c r="KM59" s="46"/>
      <c r="KN59" s="46"/>
      <c r="KO59" s="46"/>
      <c r="KP59" s="46"/>
      <c r="KQ59" s="46"/>
      <c r="KR59" s="46"/>
      <c r="KS59" s="46"/>
      <c r="KT59" s="46"/>
      <c r="KU59" s="46"/>
      <c r="KV59" s="46"/>
      <c r="KW59" s="46"/>
      <c r="KX59" s="46"/>
      <c r="KY59" s="46"/>
      <c r="KZ59" s="46"/>
      <c r="LA59" s="46"/>
      <c r="LB59" s="46"/>
      <c r="LC59" s="46"/>
      <c r="LD59" s="46"/>
      <c r="LE59" s="46"/>
      <c r="LF59" s="46"/>
      <c r="LG59" s="46"/>
      <c r="LH59" s="46"/>
      <c r="LI59" s="46"/>
      <c r="LJ59" s="46"/>
      <c r="LK59" s="46"/>
      <c r="LL59" s="46"/>
      <c r="LM59" s="46"/>
      <c r="LN59" s="46"/>
      <c r="LO59" s="46"/>
      <c r="LP59" s="46"/>
      <c r="LQ59" s="46"/>
      <c r="LR59" s="46"/>
      <c r="LS59" s="46"/>
      <c r="LT59" s="46"/>
      <c r="LU59" s="46"/>
      <c r="LV59" s="46"/>
      <c r="LW59" s="46"/>
      <c r="LX59" s="46"/>
      <c r="LY59" s="46"/>
      <c r="LZ59" s="46"/>
      <c r="MA59" s="46"/>
      <c r="MB59" s="46"/>
      <c r="MC59" s="46"/>
      <c r="MD59" s="46"/>
      <c r="ME59" s="46"/>
      <c r="MF59" s="46"/>
      <c r="MG59" s="46"/>
      <c r="MH59" s="46"/>
      <c r="MI59" s="46"/>
      <c r="MJ59" s="46"/>
      <c r="MK59" s="46"/>
      <c r="ML59" s="46"/>
      <c r="MM59" s="46"/>
      <c r="MN59" s="46"/>
      <c r="MO59" s="46"/>
      <c r="MP59" s="46"/>
      <c r="MQ59" s="46"/>
      <c r="MR59" s="46"/>
      <c r="MS59" s="46"/>
      <c r="MT59" s="46"/>
      <c r="MU59" s="46"/>
      <c r="MV59" s="46"/>
      <c r="MW59" s="46"/>
      <c r="MX59" s="46"/>
      <c r="MY59" s="46"/>
      <c r="MZ59" s="46"/>
      <c r="NA59" s="46"/>
      <c r="NB59" s="46"/>
      <c r="NC59" s="46"/>
      <c r="ND59" s="46"/>
      <c r="NE59" s="46"/>
      <c r="NF59" s="46"/>
      <c r="NG59" s="46"/>
      <c r="NH59" s="46"/>
      <c r="NI59" s="46"/>
      <c r="NJ59" s="46"/>
      <c r="NK59" s="46"/>
      <c r="NL59" s="46"/>
      <c r="NM59" s="46"/>
      <c r="NN59" s="46"/>
      <c r="NO59" s="46"/>
      <c r="NP59" s="46"/>
      <c r="NQ59" s="46"/>
      <c r="NR59" s="46"/>
      <c r="NS59" s="46"/>
      <c r="NT59" s="46"/>
      <c r="NU59" s="46"/>
      <c r="NV59" s="46"/>
      <c r="NW59" s="46"/>
      <c r="NX59" s="46"/>
      <c r="NY59" s="46"/>
      <c r="NZ59" s="46"/>
      <c r="OA59" s="46"/>
      <c r="OB59" s="46"/>
      <c r="OC59" s="46"/>
      <c r="OD59" s="46"/>
      <c r="OE59" s="46"/>
      <c r="OF59" s="46"/>
      <c r="OG59" s="46"/>
      <c r="OH59" s="46"/>
      <c r="OI59" s="46"/>
      <c r="OJ59" s="46"/>
      <c r="OK59" s="46"/>
      <c r="OL59" s="46"/>
      <c r="OM59" s="46"/>
      <c r="ON59" s="46"/>
      <c r="OO59" s="46"/>
      <c r="OP59" s="46"/>
      <c r="OQ59" s="46"/>
      <c r="OR59" s="46"/>
      <c r="OS59" s="46"/>
      <c r="OT59" s="46"/>
      <c r="OU59" s="46"/>
      <c r="OV59" s="46"/>
      <c r="OW59" s="46"/>
      <c r="OX59" s="46"/>
      <c r="OY59" s="46"/>
      <c r="OZ59" s="46"/>
      <c r="PA59" s="46"/>
      <c r="PB59" s="46"/>
      <c r="PC59" s="46"/>
      <c r="PD59" s="46"/>
      <c r="PE59" s="46"/>
      <c r="PF59" s="46"/>
      <c r="PG59" s="46"/>
      <c r="PH59" s="46"/>
      <c r="PI59" s="46"/>
      <c r="PJ59" s="46"/>
      <c r="PK59" s="46"/>
      <c r="PL59" s="46"/>
      <c r="PM59" s="46"/>
      <c r="PN59" s="46"/>
      <c r="PO59" s="46"/>
      <c r="PP59" s="46"/>
      <c r="PQ59" s="46"/>
      <c r="PR59" s="46"/>
      <c r="PS59" s="46"/>
      <c r="PT59" s="46"/>
      <c r="PU59" s="46"/>
      <c r="PV59" s="46"/>
      <c r="PW59" s="46"/>
      <c r="PX59" s="46"/>
      <c r="PY59" s="46"/>
      <c r="PZ59" s="46"/>
      <c r="QA59" s="46"/>
      <c r="QB59" s="46"/>
      <c r="QC59" s="46"/>
      <c r="QD59" s="46"/>
      <c r="QE59" s="46"/>
      <c r="QF59" s="46"/>
      <c r="QG59" s="46"/>
      <c r="QH59" s="46"/>
      <c r="QI59" s="46"/>
      <c r="QJ59" s="46"/>
      <c r="QK59" s="46"/>
      <c r="QL59" s="46"/>
      <c r="QM59" s="46"/>
      <c r="QN59" s="46"/>
      <c r="QO59" s="46"/>
      <c r="QP59" s="46"/>
      <c r="QQ59" s="46"/>
      <c r="QR59" s="46"/>
      <c r="QS59" s="46"/>
      <c r="QT59" s="46"/>
      <c r="QU59" s="46"/>
      <c r="QV59" s="46"/>
      <c r="QW59" s="46"/>
      <c r="QX59" s="46"/>
      <c r="QY59" s="46"/>
      <c r="QZ59" s="46"/>
      <c r="RA59" s="46"/>
      <c r="RB59" s="46"/>
      <c r="RC59" s="46"/>
      <c r="RD59" s="46"/>
      <c r="RE59" s="46"/>
      <c r="RF59" s="46"/>
      <c r="RG59" s="46"/>
      <c r="RH59" s="46"/>
      <c r="RI59" s="46"/>
      <c r="RJ59" s="46"/>
      <c r="RK59" s="46"/>
      <c r="RL59" s="46"/>
      <c r="RM59" s="46"/>
      <c r="RN59" s="46"/>
      <c r="RO59" s="46"/>
      <c r="RP59" s="46"/>
      <c r="RQ59" s="46"/>
      <c r="RR59" s="46"/>
      <c r="RS59" s="46"/>
      <c r="RT59" s="46"/>
      <c r="RU59" s="46"/>
      <c r="RV59" s="46"/>
      <c r="RW59" s="46"/>
      <c r="RX59" s="46"/>
      <c r="RY59" s="46"/>
      <c r="RZ59" s="46"/>
      <c r="SA59" s="46"/>
      <c r="SB59" s="46"/>
      <c r="SC59" s="46"/>
      <c r="SD59" s="46"/>
      <c r="SE59" s="46"/>
      <c r="SF59" s="46"/>
      <c r="SG59" s="46"/>
      <c r="SH59" s="46"/>
      <c r="SI59" s="46"/>
      <c r="SJ59" s="46"/>
      <c r="SK59" s="46"/>
      <c r="SL59" s="46"/>
      <c r="SM59" s="46"/>
      <c r="SN59" s="46"/>
      <c r="SO59" s="46"/>
      <c r="SP59" s="46"/>
      <c r="SQ59" s="46"/>
      <c r="SR59" s="46"/>
      <c r="SS59" s="46"/>
      <c r="ST59" s="46"/>
      <c r="SU59" s="46"/>
      <c r="SV59" s="46"/>
      <c r="SW59" s="46"/>
      <c r="SX59" s="46"/>
      <c r="SY59" s="46"/>
      <c r="SZ59" s="46"/>
      <c r="TA59" s="46"/>
      <c r="TB59" s="46"/>
      <c r="TC59" s="46"/>
      <c r="TD59" s="46"/>
      <c r="TE59" s="46"/>
      <c r="TF59" s="46"/>
      <c r="TG59" s="46"/>
      <c r="TH59" s="46"/>
      <c r="TI59" s="46"/>
      <c r="TJ59" s="46"/>
      <c r="TK59" s="46"/>
      <c r="TL59" s="46"/>
      <c r="TM59" s="46"/>
      <c r="TN59" s="46"/>
      <c r="TO59" s="46"/>
      <c r="TP59" s="46"/>
      <c r="TQ59" s="46"/>
      <c r="TR59" s="46"/>
      <c r="TS59" s="46"/>
      <c r="TT59" s="46"/>
      <c r="TU59" s="46"/>
      <c r="TV59" s="46"/>
      <c r="TW59" s="46"/>
      <c r="TX59" s="46"/>
      <c r="TY59" s="46"/>
      <c r="TZ59" s="46"/>
      <c r="UA59" s="46"/>
      <c r="UB59" s="46"/>
      <c r="UC59" s="46"/>
      <c r="UD59" s="46"/>
      <c r="UE59" s="46"/>
      <c r="UF59" s="46"/>
      <c r="UG59" s="46"/>
      <c r="UH59" s="46"/>
      <c r="UI59" s="46"/>
      <c r="UJ59" s="46"/>
      <c r="UK59" s="46"/>
      <c r="UL59" s="46"/>
      <c r="UM59" s="46"/>
      <c r="UN59" s="46"/>
      <c r="UO59" s="46"/>
      <c r="UP59" s="46"/>
      <c r="UQ59" s="46"/>
      <c r="UR59" s="46"/>
      <c r="US59" s="46"/>
      <c r="UT59" s="46"/>
      <c r="UU59" s="46"/>
      <c r="UV59" s="46"/>
      <c r="UW59" s="46"/>
      <c r="UX59" s="46"/>
      <c r="UY59" s="46"/>
      <c r="UZ59" s="46"/>
      <c r="VA59" s="46"/>
      <c r="VB59" s="46"/>
      <c r="VC59" s="46"/>
      <c r="VD59" s="46"/>
      <c r="VE59" s="46"/>
      <c r="VF59" s="46"/>
      <c r="VG59" s="46"/>
      <c r="VH59" s="46"/>
      <c r="VI59" s="46"/>
      <c r="VJ59" s="46"/>
      <c r="VK59" s="46"/>
      <c r="VL59" s="46"/>
      <c r="VM59" s="46"/>
      <c r="VN59" s="46"/>
      <c r="VO59" s="46"/>
      <c r="VP59" s="46"/>
      <c r="VQ59" s="46"/>
      <c r="VR59" s="46"/>
      <c r="VS59" s="46"/>
      <c r="VT59" s="46"/>
      <c r="VU59" s="46"/>
      <c r="VV59" s="46"/>
      <c r="VW59" s="46"/>
      <c r="VX59" s="46"/>
      <c r="VY59" s="46"/>
      <c r="VZ59" s="46"/>
      <c r="WA59" s="46"/>
      <c r="WB59" s="46"/>
      <c r="WC59" s="46"/>
      <c r="WD59" s="46"/>
      <c r="WE59" s="46"/>
      <c r="WF59" s="46"/>
      <c r="WG59" s="46"/>
      <c r="WH59" s="46"/>
      <c r="WI59" s="46"/>
      <c r="WJ59" s="46"/>
      <c r="WK59" s="46"/>
      <c r="WL59" s="46"/>
      <c r="WM59" s="46"/>
      <c r="WN59" s="46"/>
      <c r="WO59" s="46"/>
      <c r="WP59" s="46"/>
      <c r="WQ59" s="46"/>
      <c r="WR59" s="46"/>
      <c r="WS59" s="46"/>
      <c r="WT59" s="46"/>
      <c r="WU59" s="46"/>
      <c r="WV59" s="46"/>
      <c r="WW59" s="46"/>
      <c r="WX59" s="46"/>
      <c r="WY59" s="46"/>
      <c r="WZ59" s="46"/>
      <c r="XA59" s="46"/>
      <c r="XB59" s="46"/>
      <c r="XC59" s="46"/>
      <c r="XD59" s="46"/>
      <c r="XE59" s="46"/>
      <c r="XF59" s="46"/>
      <c r="XG59" s="46"/>
      <c r="XH59" s="46"/>
      <c r="XI59" s="46"/>
      <c r="XJ59" s="46"/>
      <c r="XK59" s="46"/>
      <c r="XL59" s="46"/>
      <c r="XM59" s="46"/>
      <c r="XN59" s="46"/>
      <c r="XO59" s="46"/>
      <c r="XP59" s="46"/>
      <c r="XQ59" s="46"/>
      <c r="XR59" s="46"/>
      <c r="XS59" s="46"/>
      <c r="XT59" s="46"/>
      <c r="XU59" s="46"/>
      <c r="XV59" s="46"/>
      <c r="XW59" s="46"/>
      <c r="XX59" s="46"/>
      <c r="XY59" s="46"/>
    </row>
    <row r="60" spans="1:649" ht="15" customHeight="1">
      <c r="A60" s="46"/>
      <c r="B60" s="98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6"/>
      <c r="DF60" s="46"/>
      <c r="DG60" s="46"/>
      <c r="DH60" s="46"/>
      <c r="DI60" s="46"/>
      <c r="DJ60" s="46"/>
      <c r="DK60" s="46"/>
      <c r="DL60" s="46"/>
      <c r="DM60" s="46"/>
      <c r="DN60" s="46"/>
      <c r="DO60" s="46"/>
      <c r="DP60" s="46"/>
      <c r="DQ60" s="46"/>
      <c r="DR60" s="46"/>
      <c r="DS60" s="46"/>
      <c r="DT60" s="46"/>
      <c r="DU60" s="46"/>
      <c r="DV60" s="46"/>
      <c r="DW60" s="46"/>
      <c r="DX60" s="46"/>
      <c r="DY60" s="46"/>
      <c r="DZ60" s="46"/>
      <c r="EA60" s="46"/>
      <c r="EB60" s="46"/>
      <c r="EC60" s="46"/>
      <c r="ED60" s="46"/>
      <c r="EE60" s="46"/>
      <c r="EF60" s="46"/>
      <c r="EG60" s="46"/>
      <c r="EH60" s="46"/>
      <c r="EI60" s="46"/>
      <c r="EJ60" s="46"/>
      <c r="EK60" s="46"/>
      <c r="EL60" s="46"/>
      <c r="EM60" s="46"/>
      <c r="EN60" s="46"/>
      <c r="EO60" s="46"/>
      <c r="EP60" s="46"/>
      <c r="EQ60" s="46"/>
      <c r="ER60" s="46"/>
      <c r="ES60" s="46"/>
      <c r="ET60" s="46"/>
      <c r="EU60" s="46"/>
      <c r="EV60" s="46"/>
      <c r="EW60" s="46"/>
      <c r="EX60" s="46"/>
      <c r="EY60" s="46"/>
      <c r="EZ60" s="46"/>
      <c r="FA60" s="46"/>
      <c r="FB60" s="46"/>
      <c r="FC60" s="46"/>
      <c r="FD60" s="46"/>
      <c r="FE60" s="46"/>
      <c r="FF60" s="46"/>
      <c r="FG60" s="46"/>
      <c r="FH60" s="46"/>
      <c r="FI60" s="46"/>
      <c r="FJ60" s="46"/>
      <c r="FK60" s="46"/>
      <c r="FL60" s="46"/>
      <c r="FM60" s="46"/>
      <c r="FN60" s="46"/>
      <c r="FO60" s="46"/>
      <c r="FP60" s="46"/>
      <c r="FQ60" s="46"/>
      <c r="FR60" s="46"/>
      <c r="FS60" s="46"/>
      <c r="FT60" s="46"/>
      <c r="FU60" s="46"/>
      <c r="FV60" s="46"/>
      <c r="FW60" s="46"/>
      <c r="FX60" s="46"/>
      <c r="FY60" s="46"/>
      <c r="FZ60" s="46"/>
      <c r="GA60" s="46"/>
      <c r="GB60" s="46"/>
      <c r="GC60" s="46"/>
      <c r="GD60" s="46"/>
      <c r="GE60" s="46"/>
      <c r="GF60" s="46"/>
      <c r="GG60" s="46"/>
      <c r="GH60" s="46"/>
      <c r="GI60" s="46"/>
      <c r="GJ60" s="46"/>
      <c r="GK60" s="46"/>
      <c r="GL60" s="46"/>
      <c r="GM60" s="46"/>
      <c r="GN60" s="46"/>
      <c r="GO60" s="46"/>
      <c r="GP60" s="46"/>
      <c r="GQ60" s="46"/>
      <c r="GR60" s="46"/>
      <c r="GS60" s="46"/>
      <c r="GT60" s="46"/>
      <c r="GU60" s="46"/>
      <c r="GV60" s="46"/>
      <c r="GW60" s="46"/>
      <c r="GX60" s="46"/>
      <c r="GY60" s="46"/>
      <c r="GZ60" s="46"/>
      <c r="HA60" s="46"/>
      <c r="HB60" s="46"/>
      <c r="HC60" s="46"/>
      <c r="HD60" s="46"/>
      <c r="HE60" s="46"/>
      <c r="HF60" s="46"/>
      <c r="HG60" s="46"/>
      <c r="HH60" s="46"/>
      <c r="HI60" s="46"/>
      <c r="HJ60" s="46"/>
      <c r="HK60" s="46"/>
      <c r="HL60" s="46"/>
      <c r="HM60" s="46"/>
      <c r="HN60" s="46"/>
      <c r="HO60" s="46"/>
      <c r="HP60" s="46"/>
      <c r="HQ60" s="46"/>
      <c r="HR60" s="46"/>
      <c r="HS60" s="46"/>
      <c r="HT60" s="46"/>
      <c r="HU60" s="46"/>
      <c r="HV60" s="46"/>
      <c r="HW60" s="46"/>
      <c r="HX60" s="46"/>
      <c r="HY60" s="46"/>
      <c r="HZ60" s="46"/>
      <c r="IA60" s="46"/>
      <c r="IB60" s="46"/>
      <c r="IC60" s="46"/>
      <c r="ID60" s="46"/>
      <c r="IE60" s="46"/>
      <c r="IF60" s="46"/>
      <c r="IG60" s="46"/>
      <c r="IH60" s="46"/>
      <c r="II60" s="46"/>
      <c r="IJ60" s="46"/>
      <c r="IK60" s="46"/>
      <c r="IL60" s="46"/>
      <c r="IM60" s="46"/>
      <c r="IN60" s="46"/>
      <c r="IO60" s="46"/>
      <c r="IP60" s="46"/>
      <c r="IQ60" s="46"/>
      <c r="IR60" s="46"/>
      <c r="IS60" s="46"/>
      <c r="IT60" s="46"/>
      <c r="IU60" s="46"/>
      <c r="IV60" s="46"/>
      <c r="IW60" s="46"/>
      <c r="IX60" s="46"/>
      <c r="IY60" s="46"/>
      <c r="IZ60" s="46"/>
      <c r="JA60" s="46"/>
      <c r="JB60" s="46"/>
      <c r="JC60" s="46"/>
      <c r="JD60" s="46"/>
      <c r="JE60" s="46"/>
      <c r="JF60" s="46"/>
      <c r="JG60" s="46"/>
      <c r="JH60" s="46"/>
      <c r="JI60" s="46"/>
      <c r="JJ60" s="46"/>
      <c r="JK60" s="46"/>
      <c r="JL60" s="46"/>
      <c r="JM60" s="46"/>
      <c r="JN60" s="46"/>
      <c r="JO60" s="46"/>
      <c r="JP60" s="46"/>
      <c r="JQ60" s="46"/>
      <c r="JR60" s="46"/>
      <c r="JS60" s="46"/>
      <c r="JT60" s="46"/>
      <c r="JU60" s="46"/>
      <c r="JV60" s="46"/>
      <c r="JW60" s="46"/>
      <c r="JX60" s="46"/>
      <c r="JY60" s="46"/>
      <c r="JZ60" s="46"/>
      <c r="KA60" s="46"/>
      <c r="KB60" s="46"/>
      <c r="KC60" s="46"/>
      <c r="KD60" s="46"/>
      <c r="KE60" s="46"/>
      <c r="KF60" s="46"/>
      <c r="KG60" s="46"/>
      <c r="KH60" s="46"/>
      <c r="KI60" s="46"/>
      <c r="KJ60" s="46"/>
      <c r="KK60" s="46"/>
      <c r="KL60" s="46"/>
      <c r="KM60" s="46"/>
      <c r="KN60" s="46"/>
      <c r="KO60" s="46"/>
      <c r="KP60" s="46"/>
      <c r="KQ60" s="46"/>
      <c r="KR60" s="46"/>
      <c r="KS60" s="46"/>
      <c r="KT60" s="46"/>
      <c r="KU60" s="46"/>
      <c r="KV60" s="46"/>
      <c r="KW60" s="46"/>
      <c r="KX60" s="46"/>
      <c r="KY60" s="46"/>
      <c r="KZ60" s="46"/>
      <c r="LA60" s="46"/>
      <c r="LB60" s="46"/>
      <c r="LC60" s="46"/>
      <c r="LD60" s="46"/>
      <c r="LE60" s="46"/>
      <c r="LF60" s="46"/>
      <c r="LG60" s="46"/>
      <c r="LH60" s="46"/>
      <c r="LI60" s="46"/>
      <c r="LJ60" s="46"/>
      <c r="LK60" s="46"/>
      <c r="LL60" s="46"/>
      <c r="LM60" s="46"/>
      <c r="LN60" s="46"/>
      <c r="LO60" s="46"/>
      <c r="LP60" s="46"/>
      <c r="LQ60" s="46"/>
      <c r="LR60" s="46"/>
      <c r="LS60" s="46"/>
      <c r="LT60" s="46"/>
      <c r="LU60" s="46"/>
      <c r="LV60" s="46"/>
      <c r="LW60" s="46"/>
      <c r="LX60" s="46"/>
      <c r="LY60" s="46"/>
      <c r="LZ60" s="46"/>
      <c r="MA60" s="46"/>
      <c r="MB60" s="46"/>
      <c r="MC60" s="46"/>
      <c r="MD60" s="46"/>
      <c r="ME60" s="46"/>
      <c r="MF60" s="46"/>
      <c r="MG60" s="46"/>
      <c r="MH60" s="46"/>
      <c r="MI60" s="46"/>
      <c r="MJ60" s="46"/>
      <c r="MK60" s="46"/>
      <c r="ML60" s="46"/>
      <c r="MM60" s="46"/>
      <c r="MN60" s="46"/>
      <c r="MO60" s="46"/>
      <c r="MP60" s="46"/>
      <c r="MQ60" s="46"/>
      <c r="MR60" s="46"/>
      <c r="MS60" s="46"/>
      <c r="MT60" s="46"/>
      <c r="MU60" s="46"/>
      <c r="MV60" s="46"/>
      <c r="MW60" s="46"/>
      <c r="MX60" s="46"/>
      <c r="MY60" s="46"/>
      <c r="MZ60" s="46"/>
      <c r="NA60" s="46"/>
      <c r="NB60" s="46"/>
      <c r="NC60" s="46"/>
      <c r="ND60" s="46"/>
      <c r="NE60" s="46"/>
      <c r="NF60" s="46"/>
      <c r="NG60" s="46"/>
      <c r="NH60" s="46"/>
      <c r="NI60" s="46"/>
      <c r="NJ60" s="46"/>
      <c r="NK60" s="46"/>
      <c r="NL60" s="46"/>
      <c r="NM60" s="46"/>
      <c r="NN60" s="46"/>
      <c r="NO60" s="46"/>
      <c r="NP60" s="46"/>
      <c r="NQ60" s="46"/>
      <c r="NR60" s="46"/>
      <c r="NS60" s="46"/>
      <c r="NT60" s="46"/>
      <c r="NU60" s="46"/>
      <c r="NV60" s="46"/>
      <c r="NW60" s="46"/>
      <c r="NX60" s="46"/>
      <c r="NY60" s="46"/>
      <c r="NZ60" s="46"/>
      <c r="OA60" s="46"/>
      <c r="OB60" s="46"/>
      <c r="OC60" s="46"/>
      <c r="OD60" s="46"/>
      <c r="OE60" s="46"/>
      <c r="OF60" s="46"/>
      <c r="OG60" s="46"/>
      <c r="OH60" s="46"/>
      <c r="OI60" s="46"/>
      <c r="OJ60" s="46"/>
      <c r="OK60" s="46"/>
      <c r="OL60" s="46"/>
      <c r="OM60" s="46"/>
      <c r="ON60" s="46"/>
      <c r="OO60" s="46"/>
      <c r="OP60" s="46"/>
      <c r="OQ60" s="46"/>
      <c r="OR60" s="46"/>
      <c r="OS60" s="46"/>
      <c r="OT60" s="46"/>
      <c r="OU60" s="46"/>
      <c r="OV60" s="46"/>
      <c r="OW60" s="46"/>
      <c r="OX60" s="46"/>
      <c r="OY60" s="46"/>
      <c r="OZ60" s="46"/>
      <c r="PA60" s="46"/>
      <c r="PB60" s="46"/>
      <c r="PC60" s="46"/>
      <c r="PD60" s="46"/>
      <c r="PE60" s="46"/>
      <c r="PF60" s="46"/>
      <c r="PG60" s="46"/>
      <c r="PH60" s="46"/>
      <c r="PI60" s="46"/>
      <c r="PJ60" s="46"/>
      <c r="PK60" s="46"/>
      <c r="PL60" s="46"/>
      <c r="PM60" s="46"/>
      <c r="PN60" s="46"/>
      <c r="PO60" s="46"/>
      <c r="PP60" s="46"/>
      <c r="PQ60" s="46"/>
      <c r="PR60" s="46"/>
      <c r="PS60" s="46"/>
      <c r="PT60" s="46"/>
      <c r="PU60" s="46"/>
      <c r="PV60" s="46"/>
      <c r="PW60" s="46"/>
      <c r="PX60" s="46"/>
      <c r="PY60" s="46"/>
      <c r="PZ60" s="46"/>
      <c r="QA60" s="46"/>
      <c r="QB60" s="46"/>
      <c r="QC60" s="46"/>
      <c r="QD60" s="46"/>
      <c r="QE60" s="46"/>
      <c r="QF60" s="46"/>
      <c r="QG60" s="46"/>
      <c r="QH60" s="46"/>
      <c r="QI60" s="46"/>
      <c r="QJ60" s="46"/>
      <c r="QK60" s="46"/>
      <c r="QL60" s="46"/>
      <c r="QM60" s="46"/>
      <c r="QN60" s="46"/>
      <c r="QO60" s="46"/>
      <c r="QP60" s="46"/>
      <c r="QQ60" s="46"/>
      <c r="QR60" s="46"/>
      <c r="QS60" s="46"/>
      <c r="QT60" s="46"/>
      <c r="QU60" s="46"/>
      <c r="QV60" s="46"/>
      <c r="QW60" s="46"/>
      <c r="QX60" s="46"/>
      <c r="QY60" s="46"/>
      <c r="QZ60" s="46"/>
      <c r="RA60" s="46"/>
      <c r="RB60" s="46"/>
      <c r="RC60" s="46"/>
      <c r="RD60" s="46"/>
      <c r="RE60" s="46"/>
      <c r="RF60" s="46"/>
      <c r="RG60" s="46"/>
      <c r="RH60" s="46"/>
      <c r="RI60" s="46"/>
      <c r="RJ60" s="46"/>
      <c r="RK60" s="46"/>
      <c r="RL60" s="46"/>
      <c r="RM60" s="46"/>
      <c r="RN60" s="46"/>
      <c r="RO60" s="46"/>
      <c r="RP60" s="46"/>
      <c r="RQ60" s="46"/>
      <c r="RR60" s="46"/>
      <c r="RS60" s="46"/>
      <c r="RT60" s="46"/>
      <c r="RU60" s="46"/>
      <c r="RV60" s="46"/>
      <c r="RW60" s="46"/>
      <c r="RX60" s="46"/>
      <c r="RY60" s="46"/>
      <c r="RZ60" s="46"/>
      <c r="SA60" s="46"/>
      <c r="SB60" s="46"/>
      <c r="SC60" s="46"/>
      <c r="SD60" s="46"/>
      <c r="SE60" s="46"/>
      <c r="SF60" s="46"/>
      <c r="SG60" s="46"/>
      <c r="SH60" s="46"/>
      <c r="SI60" s="46"/>
      <c r="SJ60" s="46"/>
      <c r="SK60" s="46"/>
      <c r="SL60" s="46"/>
      <c r="SM60" s="46"/>
      <c r="SN60" s="46"/>
      <c r="SO60" s="46"/>
      <c r="SP60" s="46"/>
      <c r="SQ60" s="46"/>
      <c r="SR60" s="46"/>
      <c r="SS60" s="46"/>
      <c r="ST60" s="46"/>
      <c r="SU60" s="46"/>
      <c r="SV60" s="46"/>
      <c r="SW60" s="46"/>
      <c r="SX60" s="46"/>
      <c r="SY60" s="46"/>
      <c r="SZ60" s="46"/>
      <c r="TA60" s="46"/>
      <c r="TB60" s="46"/>
      <c r="TC60" s="46"/>
      <c r="TD60" s="46"/>
      <c r="TE60" s="46"/>
      <c r="TF60" s="46"/>
      <c r="TG60" s="46"/>
      <c r="TH60" s="46"/>
      <c r="TI60" s="46"/>
      <c r="TJ60" s="46"/>
      <c r="TK60" s="46"/>
      <c r="TL60" s="46"/>
      <c r="TM60" s="46"/>
      <c r="TN60" s="46"/>
      <c r="TO60" s="46"/>
      <c r="TP60" s="46"/>
      <c r="TQ60" s="46"/>
      <c r="TR60" s="46"/>
      <c r="TS60" s="46"/>
      <c r="TT60" s="46"/>
      <c r="TU60" s="46"/>
      <c r="TV60" s="46"/>
      <c r="TW60" s="46"/>
      <c r="TX60" s="46"/>
      <c r="TY60" s="46"/>
      <c r="TZ60" s="46"/>
      <c r="UA60" s="46"/>
      <c r="UB60" s="46"/>
      <c r="UC60" s="46"/>
      <c r="UD60" s="46"/>
      <c r="UE60" s="46"/>
      <c r="UF60" s="46"/>
      <c r="UG60" s="46"/>
      <c r="UH60" s="46"/>
      <c r="UI60" s="46"/>
      <c r="UJ60" s="46"/>
      <c r="UK60" s="46"/>
      <c r="UL60" s="46"/>
      <c r="UM60" s="46"/>
      <c r="UN60" s="46"/>
      <c r="UO60" s="46"/>
      <c r="UP60" s="46"/>
      <c r="UQ60" s="46"/>
      <c r="UR60" s="46"/>
      <c r="US60" s="46"/>
      <c r="UT60" s="46"/>
      <c r="UU60" s="46"/>
      <c r="UV60" s="46"/>
      <c r="UW60" s="46"/>
      <c r="UX60" s="46"/>
      <c r="UY60" s="46"/>
      <c r="UZ60" s="46"/>
      <c r="VA60" s="46"/>
      <c r="VB60" s="46"/>
      <c r="VC60" s="46"/>
      <c r="VD60" s="46"/>
      <c r="VE60" s="46"/>
      <c r="VF60" s="46"/>
      <c r="VG60" s="46"/>
      <c r="VH60" s="46"/>
      <c r="VI60" s="46"/>
      <c r="VJ60" s="46"/>
      <c r="VK60" s="46"/>
      <c r="VL60" s="46"/>
      <c r="VM60" s="46"/>
      <c r="VN60" s="46"/>
      <c r="VO60" s="46"/>
      <c r="VP60" s="46"/>
      <c r="VQ60" s="46"/>
      <c r="VR60" s="46"/>
      <c r="VS60" s="46"/>
      <c r="VT60" s="46"/>
      <c r="VU60" s="46"/>
      <c r="VV60" s="46"/>
      <c r="VW60" s="46"/>
      <c r="VX60" s="46"/>
      <c r="VY60" s="46"/>
      <c r="VZ60" s="46"/>
      <c r="WA60" s="46"/>
      <c r="WB60" s="46"/>
      <c r="WC60" s="46"/>
      <c r="WD60" s="46"/>
      <c r="WE60" s="46"/>
      <c r="WF60" s="46"/>
      <c r="WG60" s="46"/>
      <c r="WH60" s="46"/>
      <c r="WI60" s="46"/>
      <c r="WJ60" s="46"/>
      <c r="WK60" s="46"/>
      <c r="WL60" s="46"/>
      <c r="WM60" s="46"/>
      <c r="WN60" s="46"/>
      <c r="WO60" s="46"/>
      <c r="WP60" s="46"/>
      <c r="WQ60" s="46"/>
      <c r="WR60" s="46"/>
      <c r="WS60" s="46"/>
      <c r="WT60" s="46"/>
      <c r="WU60" s="46"/>
      <c r="WV60" s="46"/>
      <c r="WW60" s="46"/>
      <c r="WX60" s="46"/>
      <c r="WY60" s="46"/>
      <c r="WZ60" s="46"/>
      <c r="XA60" s="46"/>
      <c r="XB60" s="46"/>
      <c r="XC60" s="46"/>
      <c r="XD60" s="46"/>
      <c r="XE60" s="46"/>
      <c r="XF60" s="46"/>
      <c r="XG60" s="46"/>
      <c r="XH60" s="46"/>
      <c r="XI60" s="46"/>
      <c r="XJ60" s="46"/>
      <c r="XK60" s="46"/>
      <c r="XL60" s="46"/>
      <c r="XM60" s="46"/>
      <c r="XN60" s="46"/>
      <c r="XO60" s="46"/>
      <c r="XP60" s="46"/>
      <c r="XQ60" s="46"/>
      <c r="XR60" s="46"/>
      <c r="XS60" s="46"/>
      <c r="XT60" s="46"/>
      <c r="XU60" s="46"/>
      <c r="XV60" s="46"/>
      <c r="XW60" s="46"/>
      <c r="XX60" s="46"/>
      <c r="XY60" s="46"/>
    </row>
    <row r="61" spans="1:649" ht="15" customHeight="1">
      <c r="A61" s="46"/>
      <c r="B61" s="98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  <c r="CU61" s="46"/>
      <c r="CV61" s="46"/>
      <c r="CW61" s="46"/>
      <c r="CX61" s="46"/>
      <c r="CY61" s="46"/>
      <c r="CZ61" s="46"/>
      <c r="DA61" s="46"/>
      <c r="DB61" s="46"/>
      <c r="DC61" s="46"/>
      <c r="DD61" s="46"/>
      <c r="DE61" s="46"/>
      <c r="DF61" s="46"/>
      <c r="DG61" s="46"/>
      <c r="DH61" s="46"/>
      <c r="DI61" s="46"/>
      <c r="DJ61" s="46"/>
      <c r="DK61" s="46"/>
      <c r="DL61" s="46"/>
      <c r="DM61" s="46"/>
      <c r="DN61" s="46"/>
      <c r="DO61" s="46"/>
      <c r="DP61" s="46"/>
      <c r="DQ61" s="46"/>
      <c r="DR61" s="46"/>
      <c r="DS61" s="46"/>
      <c r="DT61" s="46"/>
      <c r="DU61" s="46"/>
      <c r="DV61" s="46"/>
      <c r="DW61" s="46"/>
      <c r="DX61" s="46"/>
      <c r="DY61" s="46"/>
      <c r="DZ61" s="46"/>
      <c r="EA61" s="46"/>
      <c r="EB61" s="46"/>
      <c r="EC61" s="46"/>
      <c r="ED61" s="46"/>
      <c r="EE61" s="46"/>
      <c r="EF61" s="46"/>
      <c r="EG61" s="46"/>
      <c r="EH61" s="46"/>
      <c r="EI61" s="46"/>
      <c r="EJ61" s="46"/>
      <c r="EK61" s="46"/>
      <c r="EL61" s="46"/>
      <c r="EM61" s="46"/>
      <c r="EN61" s="46"/>
      <c r="EO61" s="46"/>
      <c r="EP61" s="46"/>
      <c r="EQ61" s="46"/>
      <c r="ER61" s="46"/>
      <c r="ES61" s="46"/>
      <c r="ET61" s="46"/>
      <c r="EU61" s="46"/>
      <c r="EV61" s="46"/>
      <c r="EW61" s="46"/>
      <c r="EX61" s="46"/>
      <c r="EY61" s="46"/>
      <c r="EZ61" s="46"/>
      <c r="FA61" s="46"/>
      <c r="FB61" s="46"/>
      <c r="FC61" s="46"/>
      <c r="FD61" s="46"/>
      <c r="FE61" s="46"/>
      <c r="FF61" s="46"/>
      <c r="FG61" s="46"/>
      <c r="FH61" s="46"/>
      <c r="FI61" s="46"/>
      <c r="FJ61" s="46"/>
      <c r="FK61" s="46"/>
      <c r="FL61" s="46"/>
      <c r="FM61" s="46"/>
      <c r="FN61" s="46"/>
      <c r="FO61" s="46"/>
      <c r="FP61" s="46"/>
      <c r="FQ61" s="46"/>
      <c r="FR61" s="46"/>
      <c r="FS61" s="46"/>
      <c r="FT61" s="46"/>
      <c r="FU61" s="46"/>
      <c r="FV61" s="46"/>
      <c r="FW61" s="46"/>
      <c r="FX61" s="46"/>
      <c r="FY61" s="46"/>
      <c r="FZ61" s="46"/>
      <c r="GA61" s="46"/>
      <c r="GB61" s="46"/>
      <c r="GC61" s="46"/>
      <c r="GD61" s="46"/>
      <c r="GE61" s="46"/>
      <c r="GF61" s="46"/>
      <c r="GG61" s="46"/>
      <c r="GH61" s="46"/>
      <c r="GI61" s="46"/>
      <c r="GJ61" s="46"/>
      <c r="GK61" s="46"/>
      <c r="GL61" s="46"/>
      <c r="GM61" s="46"/>
      <c r="GN61" s="46"/>
      <c r="GO61" s="46"/>
      <c r="GP61" s="46"/>
      <c r="GQ61" s="46"/>
      <c r="GR61" s="46"/>
      <c r="GS61" s="46"/>
      <c r="GT61" s="46"/>
      <c r="GU61" s="46"/>
      <c r="GV61" s="46"/>
      <c r="GW61" s="46"/>
      <c r="GX61" s="46"/>
      <c r="GY61" s="46"/>
      <c r="GZ61" s="46"/>
      <c r="HA61" s="46"/>
      <c r="HB61" s="46"/>
      <c r="HC61" s="46"/>
      <c r="HD61" s="46"/>
      <c r="HE61" s="46"/>
      <c r="HF61" s="46"/>
      <c r="HG61" s="46"/>
      <c r="HH61" s="46"/>
      <c r="HI61" s="46"/>
      <c r="HJ61" s="46"/>
      <c r="HK61" s="46"/>
      <c r="HL61" s="46"/>
      <c r="HM61" s="46"/>
      <c r="HN61" s="46"/>
      <c r="HO61" s="46"/>
      <c r="HP61" s="46"/>
      <c r="HQ61" s="46"/>
      <c r="HR61" s="46"/>
      <c r="HS61" s="46"/>
      <c r="HT61" s="46"/>
      <c r="HU61" s="46"/>
      <c r="HV61" s="46"/>
      <c r="HW61" s="46"/>
      <c r="HX61" s="46"/>
      <c r="HY61" s="46"/>
      <c r="HZ61" s="46"/>
      <c r="IA61" s="46"/>
      <c r="IB61" s="46"/>
      <c r="IC61" s="46"/>
      <c r="ID61" s="46"/>
      <c r="IE61" s="46"/>
      <c r="IF61" s="46"/>
      <c r="IG61" s="46"/>
      <c r="IH61" s="46"/>
      <c r="II61" s="46"/>
      <c r="IJ61" s="46"/>
      <c r="IK61" s="46"/>
      <c r="IL61" s="46"/>
      <c r="IM61" s="46"/>
      <c r="IN61" s="46"/>
      <c r="IO61" s="46"/>
      <c r="IP61" s="46"/>
      <c r="IQ61" s="46"/>
      <c r="IR61" s="46"/>
      <c r="IS61" s="46"/>
      <c r="IT61" s="46"/>
      <c r="IU61" s="46"/>
      <c r="IV61" s="46"/>
      <c r="IW61" s="46"/>
      <c r="IX61" s="46"/>
      <c r="IY61" s="46"/>
      <c r="IZ61" s="46"/>
      <c r="JA61" s="46"/>
      <c r="JB61" s="46"/>
      <c r="JC61" s="46"/>
      <c r="JD61" s="46"/>
      <c r="JE61" s="46"/>
      <c r="JF61" s="46"/>
      <c r="JG61" s="46"/>
      <c r="JH61" s="46"/>
      <c r="JI61" s="46"/>
      <c r="JJ61" s="46"/>
      <c r="JK61" s="46"/>
      <c r="JL61" s="46"/>
      <c r="JM61" s="46"/>
      <c r="JN61" s="46"/>
      <c r="JO61" s="46"/>
      <c r="JP61" s="46"/>
      <c r="JQ61" s="46"/>
      <c r="JR61" s="46"/>
      <c r="JS61" s="46"/>
      <c r="JT61" s="46"/>
      <c r="JU61" s="46"/>
      <c r="JV61" s="46"/>
      <c r="JW61" s="46"/>
      <c r="JX61" s="46"/>
      <c r="JY61" s="46"/>
      <c r="JZ61" s="46"/>
      <c r="KA61" s="46"/>
      <c r="KB61" s="46"/>
      <c r="KC61" s="46"/>
      <c r="KD61" s="46"/>
      <c r="KE61" s="46"/>
      <c r="KF61" s="46"/>
      <c r="KG61" s="46"/>
      <c r="KH61" s="46"/>
      <c r="KI61" s="46"/>
      <c r="KJ61" s="46"/>
      <c r="KK61" s="46"/>
      <c r="KL61" s="46"/>
      <c r="KM61" s="46"/>
      <c r="KN61" s="46"/>
      <c r="KO61" s="46"/>
      <c r="KP61" s="46"/>
      <c r="KQ61" s="46"/>
      <c r="KR61" s="46"/>
      <c r="KS61" s="46"/>
      <c r="KT61" s="46"/>
      <c r="KU61" s="46"/>
      <c r="KV61" s="46"/>
      <c r="KW61" s="46"/>
      <c r="KX61" s="46"/>
      <c r="KY61" s="46"/>
      <c r="KZ61" s="46"/>
      <c r="LA61" s="46"/>
      <c r="LB61" s="46"/>
      <c r="LC61" s="46"/>
      <c r="LD61" s="46"/>
      <c r="LE61" s="46"/>
      <c r="LF61" s="46"/>
      <c r="LG61" s="46"/>
      <c r="LH61" s="46"/>
      <c r="LI61" s="46"/>
      <c r="LJ61" s="46"/>
      <c r="LK61" s="46"/>
      <c r="LL61" s="46"/>
      <c r="LM61" s="46"/>
      <c r="LN61" s="46"/>
      <c r="LO61" s="46"/>
      <c r="LP61" s="46"/>
      <c r="LQ61" s="46"/>
      <c r="LR61" s="46"/>
      <c r="LS61" s="46"/>
      <c r="LT61" s="46"/>
      <c r="LU61" s="46"/>
      <c r="LV61" s="46"/>
      <c r="LW61" s="46"/>
      <c r="LX61" s="46"/>
      <c r="LY61" s="46"/>
      <c r="LZ61" s="46"/>
      <c r="MA61" s="46"/>
      <c r="MB61" s="46"/>
      <c r="MC61" s="46"/>
      <c r="MD61" s="46"/>
      <c r="ME61" s="46"/>
      <c r="MF61" s="46"/>
      <c r="MG61" s="46"/>
      <c r="MH61" s="46"/>
      <c r="MI61" s="46"/>
      <c r="MJ61" s="46"/>
      <c r="MK61" s="46"/>
      <c r="ML61" s="46"/>
      <c r="MM61" s="46"/>
      <c r="MN61" s="46"/>
      <c r="MO61" s="46"/>
      <c r="MP61" s="46"/>
      <c r="MQ61" s="46"/>
      <c r="MR61" s="46"/>
      <c r="MS61" s="46"/>
      <c r="MT61" s="46"/>
      <c r="MU61" s="46"/>
      <c r="MV61" s="46"/>
      <c r="MW61" s="46"/>
      <c r="MX61" s="46"/>
      <c r="MY61" s="46"/>
      <c r="MZ61" s="46"/>
      <c r="NA61" s="46"/>
      <c r="NB61" s="46"/>
      <c r="NC61" s="46"/>
      <c r="ND61" s="46"/>
      <c r="NE61" s="46"/>
      <c r="NF61" s="46"/>
      <c r="NG61" s="46"/>
      <c r="NH61" s="46"/>
      <c r="NI61" s="46"/>
      <c r="NJ61" s="46"/>
      <c r="NK61" s="46"/>
      <c r="NL61" s="46"/>
      <c r="NM61" s="46"/>
      <c r="NN61" s="46"/>
      <c r="NO61" s="46"/>
      <c r="NP61" s="46"/>
      <c r="NQ61" s="46"/>
      <c r="NR61" s="46"/>
      <c r="NS61" s="46"/>
      <c r="NT61" s="46"/>
      <c r="NU61" s="46"/>
      <c r="NV61" s="46"/>
      <c r="NW61" s="46"/>
      <c r="NX61" s="46"/>
      <c r="NY61" s="46"/>
      <c r="NZ61" s="46"/>
      <c r="OA61" s="46"/>
      <c r="OB61" s="46"/>
      <c r="OC61" s="46"/>
      <c r="OD61" s="46"/>
      <c r="OE61" s="46"/>
      <c r="OF61" s="46"/>
      <c r="OG61" s="46"/>
      <c r="OH61" s="46"/>
      <c r="OI61" s="46"/>
      <c r="OJ61" s="46"/>
      <c r="OK61" s="46"/>
      <c r="OL61" s="46"/>
      <c r="OM61" s="46"/>
      <c r="ON61" s="46"/>
      <c r="OO61" s="46"/>
      <c r="OP61" s="46"/>
      <c r="OQ61" s="46"/>
      <c r="OR61" s="46"/>
      <c r="OS61" s="46"/>
      <c r="OT61" s="46"/>
      <c r="OU61" s="46"/>
      <c r="OV61" s="46"/>
      <c r="OW61" s="46"/>
      <c r="OX61" s="46"/>
      <c r="OY61" s="46"/>
      <c r="OZ61" s="46"/>
      <c r="PA61" s="46"/>
      <c r="PB61" s="46"/>
      <c r="PC61" s="46"/>
      <c r="PD61" s="46"/>
      <c r="PE61" s="46"/>
      <c r="PF61" s="46"/>
      <c r="PG61" s="46"/>
      <c r="PH61" s="46"/>
      <c r="PI61" s="46"/>
      <c r="PJ61" s="46"/>
      <c r="PK61" s="46"/>
      <c r="PL61" s="46"/>
      <c r="PM61" s="46"/>
      <c r="PN61" s="46"/>
      <c r="PO61" s="46"/>
      <c r="PP61" s="46"/>
      <c r="PQ61" s="46"/>
      <c r="PR61" s="46"/>
      <c r="PS61" s="46"/>
      <c r="PT61" s="46"/>
      <c r="PU61" s="46"/>
      <c r="PV61" s="46"/>
      <c r="PW61" s="46"/>
      <c r="PX61" s="46"/>
      <c r="PY61" s="46"/>
      <c r="PZ61" s="46"/>
      <c r="QA61" s="46"/>
      <c r="QB61" s="46"/>
      <c r="QC61" s="46"/>
      <c r="QD61" s="46"/>
      <c r="QE61" s="46"/>
      <c r="QF61" s="46"/>
      <c r="QG61" s="46"/>
      <c r="QH61" s="46"/>
      <c r="QI61" s="46"/>
      <c r="QJ61" s="46"/>
      <c r="QK61" s="46"/>
      <c r="QL61" s="46"/>
      <c r="QM61" s="46"/>
      <c r="QN61" s="46"/>
      <c r="QO61" s="46"/>
      <c r="QP61" s="46"/>
      <c r="QQ61" s="46"/>
      <c r="QR61" s="46"/>
      <c r="QS61" s="46"/>
      <c r="QT61" s="46"/>
      <c r="QU61" s="46"/>
      <c r="QV61" s="46"/>
      <c r="QW61" s="46"/>
      <c r="QX61" s="46"/>
      <c r="QY61" s="46"/>
      <c r="QZ61" s="46"/>
      <c r="RA61" s="46"/>
      <c r="RB61" s="46"/>
      <c r="RC61" s="46"/>
      <c r="RD61" s="46"/>
      <c r="RE61" s="46"/>
      <c r="RF61" s="46"/>
      <c r="RG61" s="46"/>
      <c r="RH61" s="46"/>
      <c r="RI61" s="46"/>
      <c r="RJ61" s="46"/>
      <c r="RK61" s="46"/>
      <c r="RL61" s="46"/>
      <c r="RM61" s="46"/>
      <c r="RN61" s="46"/>
      <c r="RO61" s="46"/>
      <c r="RP61" s="46"/>
      <c r="RQ61" s="46"/>
      <c r="RR61" s="46"/>
      <c r="RS61" s="46"/>
      <c r="RT61" s="46"/>
      <c r="RU61" s="46"/>
      <c r="RV61" s="46"/>
      <c r="RW61" s="46"/>
      <c r="RX61" s="46"/>
      <c r="RY61" s="46"/>
      <c r="RZ61" s="46"/>
      <c r="SA61" s="46"/>
      <c r="SB61" s="46"/>
      <c r="SC61" s="46"/>
      <c r="SD61" s="46"/>
      <c r="SE61" s="46"/>
      <c r="SF61" s="46"/>
      <c r="SG61" s="46"/>
      <c r="SH61" s="46"/>
      <c r="SI61" s="46"/>
      <c r="SJ61" s="46"/>
      <c r="SK61" s="46"/>
      <c r="SL61" s="46"/>
      <c r="SM61" s="46"/>
      <c r="SN61" s="46"/>
      <c r="SO61" s="46"/>
      <c r="SP61" s="46"/>
      <c r="SQ61" s="46"/>
      <c r="SR61" s="46"/>
      <c r="SS61" s="46"/>
      <c r="ST61" s="46"/>
      <c r="SU61" s="46"/>
      <c r="SV61" s="46"/>
      <c r="SW61" s="46"/>
      <c r="SX61" s="46"/>
      <c r="SY61" s="46"/>
      <c r="SZ61" s="46"/>
      <c r="TA61" s="46"/>
      <c r="TB61" s="46"/>
      <c r="TC61" s="46"/>
      <c r="TD61" s="46"/>
      <c r="TE61" s="46"/>
      <c r="TF61" s="46"/>
      <c r="TG61" s="46"/>
      <c r="TH61" s="46"/>
      <c r="TI61" s="46"/>
      <c r="TJ61" s="46"/>
      <c r="TK61" s="46"/>
      <c r="TL61" s="46"/>
      <c r="TM61" s="46"/>
      <c r="TN61" s="46"/>
      <c r="TO61" s="46"/>
      <c r="TP61" s="46"/>
      <c r="TQ61" s="46"/>
      <c r="TR61" s="46"/>
      <c r="TS61" s="46"/>
      <c r="TT61" s="46"/>
      <c r="TU61" s="46"/>
      <c r="TV61" s="46"/>
      <c r="TW61" s="46"/>
      <c r="TX61" s="46"/>
      <c r="TY61" s="46"/>
      <c r="TZ61" s="46"/>
      <c r="UA61" s="46"/>
      <c r="UB61" s="46"/>
      <c r="UC61" s="46"/>
      <c r="UD61" s="46"/>
      <c r="UE61" s="46"/>
      <c r="UF61" s="46"/>
      <c r="UG61" s="46"/>
      <c r="UH61" s="46"/>
      <c r="UI61" s="46"/>
      <c r="UJ61" s="46"/>
      <c r="UK61" s="46"/>
      <c r="UL61" s="46"/>
      <c r="UM61" s="46"/>
      <c r="UN61" s="46"/>
      <c r="UO61" s="46"/>
      <c r="UP61" s="46"/>
      <c r="UQ61" s="46"/>
      <c r="UR61" s="46"/>
      <c r="US61" s="46"/>
      <c r="UT61" s="46"/>
      <c r="UU61" s="46"/>
      <c r="UV61" s="46"/>
      <c r="UW61" s="46"/>
      <c r="UX61" s="46"/>
      <c r="UY61" s="46"/>
      <c r="UZ61" s="46"/>
      <c r="VA61" s="46"/>
      <c r="VB61" s="46"/>
      <c r="VC61" s="46"/>
      <c r="VD61" s="46"/>
      <c r="VE61" s="46"/>
      <c r="VF61" s="46"/>
      <c r="VG61" s="46"/>
      <c r="VH61" s="46"/>
      <c r="VI61" s="46"/>
      <c r="VJ61" s="46"/>
      <c r="VK61" s="46"/>
      <c r="VL61" s="46"/>
      <c r="VM61" s="46"/>
      <c r="VN61" s="46"/>
      <c r="VO61" s="46"/>
      <c r="VP61" s="46"/>
      <c r="VQ61" s="46"/>
      <c r="VR61" s="46"/>
      <c r="VS61" s="46"/>
      <c r="VT61" s="46"/>
      <c r="VU61" s="46"/>
      <c r="VV61" s="46"/>
      <c r="VW61" s="46"/>
      <c r="VX61" s="46"/>
      <c r="VY61" s="46"/>
      <c r="VZ61" s="46"/>
      <c r="WA61" s="46"/>
      <c r="WB61" s="46"/>
      <c r="WC61" s="46"/>
      <c r="WD61" s="46"/>
      <c r="WE61" s="46"/>
      <c r="WF61" s="46"/>
      <c r="WG61" s="46"/>
      <c r="WH61" s="46"/>
      <c r="WI61" s="46"/>
      <c r="WJ61" s="46"/>
      <c r="WK61" s="46"/>
      <c r="WL61" s="46"/>
      <c r="WM61" s="46"/>
      <c r="WN61" s="46"/>
      <c r="WO61" s="46"/>
      <c r="WP61" s="46"/>
      <c r="WQ61" s="46"/>
      <c r="WR61" s="46"/>
      <c r="WS61" s="46"/>
      <c r="WT61" s="46"/>
      <c r="WU61" s="46"/>
      <c r="WV61" s="46"/>
      <c r="WW61" s="46"/>
      <c r="WX61" s="46"/>
      <c r="WY61" s="46"/>
      <c r="WZ61" s="46"/>
      <c r="XA61" s="46"/>
      <c r="XB61" s="46"/>
      <c r="XC61" s="46"/>
      <c r="XD61" s="46"/>
      <c r="XE61" s="46"/>
      <c r="XF61" s="46"/>
      <c r="XG61" s="46"/>
      <c r="XH61" s="46"/>
      <c r="XI61" s="46"/>
      <c r="XJ61" s="46"/>
      <c r="XK61" s="46"/>
      <c r="XL61" s="46"/>
      <c r="XM61" s="46"/>
      <c r="XN61" s="46"/>
      <c r="XO61" s="46"/>
      <c r="XP61" s="46"/>
      <c r="XQ61" s="46"/>
      <c r="XR61" s="46"/>
      <c r="XS61" s="46"/>
      <c r="XT61" s="46"/>
      <c r="XU61" s="46"/>
      <c r="XV61" s="46"/>
      <c r="XW61" s="46"/>
      <c r="XX61" s="46"/>
      <c r="XY61" s="46"/>
    </row>
    <row r="62" spans="1:649" ht="15" customHeight="1">
      <c r="A62" s="46"/>
      <c r="B62" s="98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  <c r="CR62" s="46"/>
      <c r="CS62" s="46"/>
      <c r="CT62" s="46"/>
      <c r="CU62" s="46"/>
      <c r="CV62" s="46"/>
      <c r="CW62" s="46"/>
      <c r="CX62" s="46"/>
      <c r="CY62" s="46"/>
      <c r="CZ62" s="46"/>
      <c r="DA62" s="46"/>
      <c r="DB62" s="46"/>
      <c r="DC62" s="46"/>
      <c r="DD62" s="46"/>
      <c r="DE62" s="46"/>
      <c r="DF62" s="46"/>
      <c r="DG62" s="46"/>
      <c r="DH62" s="46"/>
      <c r="DI62" s="46"/>
      <c r="DJ62" s="46"/>
      <c r="DK62" s="46"/>
      <c r="DL62" s="46"/>
      <c r="DM62" s="46"/>
      <c r="DN62" s="46"/>
      <c r="DO62" s="46"/>
      <c r="DP62" s="46"/>
      <c r="DQ62" s="46"/>
      <c r="DR62" s="46"/>
      <c r="DS62" s="46"/>
      <c r="DT62" s="46"/>
      <c r="DU62" s="46"/>
      <c r="DV62" s="46"/>
      <c r="DW62" s="46"/>
      <c r="DX62" s="46"/>
      <c r="DY62" s="46"/>
      <c r="DZ62" s="46"/>
      <c r="EA62" s="46"/>
      <c r="EB62" s="46"/>
      <c r="EC62" s="46"/>
      <c r="ED62" s="46"/>
      <c r="EE62" s="46"/>
      <c r="EF62" s="46"/>
      <c r="EG62" s="46"/>
      <c r="EH62" s="46"/>
      <c r="EI62" s="46"/>
      <c r="EJ62" s="46"/>
      <c r="EK62" s="46"/>
      <c r="EL62" s="46"/>
      <c r="EM62" s="46"/>
      <c r="EN62" s="46"/>
      <c r="EO62" s="46"/>
      <c r="EP62" s="46"/>
      <c r="EQ62" s="46"/>
      <c r="ER62" s="46"/>
      <c r="ES62" s="46"/>
      <c r="ET62" s="46"/>
      <c r="EU62" s="46"/>
      <c r="EV62" s="46"/>
      <c r="EW62" s="46"/>
      <c r="EX62" s="46"/>
      <c r="EY62" s="46"/>
      <c r="EZ62" s="46"/>
      <c r="FA62" s="46"/>
      <c r="FB62" s="46"/>
      <c r="FC62" s="46"/>
      <c r="FD62" s="46"/>
      <c r="FE62" s="46"/>
      <c r="FF62" s="46"/>
      <c r="FG62" s="46"/>
      <c r="FH62" s="46"/>
      <c r="FI62" s="46"/>
      <c r="FJ62" s="46"/>
      <c r="FK62" s="46"/>
      <c r="FL62" s="46"/>
      <c r="FM62" s="46"/>
      <c r="FN62" s="46"/>
      <c r="FO62" s="46"/>
      <c r="FP62" s="46"/>
      <c r="FQ62" s="46"/>
      <c r="FR62" s="46"/>
      <c r="FS62" s="46"/>
      <c r="FT62" s="46"/>
      <c r="FU62" s="46"/>
      <c r="FV62" s="46"/>
      <c r="FW62" s="46"/>
      <c r="FX62" s="46"/>
      <c r="FY62" s="46"/>
      <c r="FZ62" s="46"/>
      <c r="GA62" s="46"/>
      <c r="GB62" s="46"/>
      <c r="GC62" s="46"/>
      <c r="GD62" s="46"/>
      <c r="GE62" s="46"/>
      <c r="GF62" s="46"/>
      <c r="GG62" s="46"/>
      <c r="GH62" s="46"/>
      <c r="GI62" s="46"/>
      <c r="GJ62" s="46"/>
      <c r="GK62" s="46"/>
      <c r="GL62" s="46"/>
      <c r="GM62" s="46"/>
      <c r="GN62" s="46"/>
      <c r="GO62" s="46"/>
      <c r="GP62" s="46"/>
      <c r="GQ62" s="46"/>
      <c r="GR62" s="46"/>
      <c r="GS62" s="46"/>
      <c r="GT62" s="46"/>
      <c r="GU62" s="46"/>
      <c r="GV62" s="46"/>
      <c r="GW62" s="46"/>
      <c r="GX62" s="46"/>
      <c r="GY62" s="46"/>
      <c r="GZ62" s="46"/>
      <c r="HA62" s="46"/>
      <c r="HB62" s="46"/>
      <c r="HC62" s="46"/>
      <c r="HD62" s="46"/>
      <c r="HE62" s="46"/>
      <c r="HF62" s="46"/>
      <c r="HG62" s="46"/>
      <c r="HH62" s="46"/>
      <c r="HI62" s="46"/>
      <c r="HJ62" s="46"/>
      <c r="HK62" s="46"/>
      <c r="HL62" s="46"/>
      <c r="HM62" s="46"/>
      <c r="HN62" s="46"/>
      <c r="HO62" s="46"/>
      <c r="HP62" s="46"/>
      <c r="HQ62" s="46"/>
      <c r="HR62" s="46"/>
      <c r="HS62" s="46"/>
      <c r="HT62" s="46"/>
      <c r="HU62" s="46"/>
      <c r="HV62" s="46"/>
      <c r="HW62" s="46"/>
      <c r="HX62" s="46"/>
      <c r="HY62" s="46"/>
      <c r="HZ62" s="46"/>
      <c r="IA62" s="46"/>
      <c r="IB62" s="46"/>
      <c r="IC62" s="46"/>
      <c r="ID62" s="46"/>
      <c r="IE62" s="46"/>
      <c r="IF62" s="46"/>
      <c r="IG62" s="46"/>
      <c r="IH62" s="46"/>
      <c r="II62" s="46"/>
      <c r="IJ62" s="46"/>
      <c r="IK62" s="46"/>
      <c r="IL62" s="46"/>
      <c r="IM62" s="46"/>
      <c r="IN62" s="46"/>
      <c r="IO62" s="46"/>
      <c r="IP62" s="46"/>
      <c r="IQ62" s="46"/>
      <c r="IR62" s="46"/>
      <c r="IS62" s="46"/>
      <c r="IT62" s="46"/>
      <c r="IU62" s="46"/>
      <c r="IV62" s="46"/>
      <c r="IW62" s="46"/>
      <c r="IX62" s="46"/>
      <c r="IY62" s="46"/>
      <c r="IZ62" s="46"/>
      <c r="JA62" s="46"/>
      <c r="JB62" s="46"/>
      <c r="JC62" s="46"/>
      <c r="JD62" s="46"/>
      <c r="JE62" s="46"/>
      <c r="JF62" s="46"/>
      <c r="JG62" s="46"/>
      <c r="JH62" s="46"/>
      <c r="JI62" s="46"/>
      <c r="JJ62" s="46"/>
      <c r="JK62" s="46"/>
      <c r="JL62" s="46"/>
      <c r="JM62" s="46"/>
      <c r="JN62" s="46"/>
      <c r="JO62" s="46"/>
      <c r="JP62" s="46"/>
      <c r="JQ62" s="46"/>
      <c r="JR62" s="46"/>
      <c r="JS62" s="46"/>
      <c r="JT62" s="46"/>
      <c r="JU62" s="46"/>
      <c r="JV62" s="46"/>
      <c r="JW62" s="46"/>
      <c r="JX62" s="46"/>
      <c r="JY62" s="46"/>
      <c r="JZ62" s="46"/>
      <c r="KA62" s="46"/>
      <c r="KB62" s="46"/>
      <c r="KC62" s="46"/>
      <c r="KD62" s="46"/>
      <c r="KE62" s="46"/>
      <c r="KF62" s="46"/>
      <c r="KG62" s="46"/>
      <c r="KH62" s="46"/>
      <c r="KI62" s="46"/>
      <c r="KJ62" s="46"/>
      <c r="KK62" s="46"/>
      <c r="KL62" s="46"/>
      <c r="KM62" s="46"/>
      <c r="KN62" s="46"/>
      <c r="KO62" s="46"/>
      <c r="KP62" s="46"/>
      <c r="KQ62" s="46"/>
      <c r="KR62" s="46"/>
      <c r="KS62" s="46"/>
      <c r="KT62" s="46"/>
      <c r="KU62" s="46"/>
      <c r="KV62" s="46"/>
      <c r="KW62" s="46"/>
      <c r="KX62" s="46"/>
      <c r="KY62" s="46"/>
      <c r="KZ62" s="46"/>
      <c r="LA62" s="46"/>
      <c r="LB62" s="46"/>
      <c r="LC62" s="46"/>
      <c r="LD62" s="46"/>
      <c r="LE62" s="46"/>
      <c r="LF62" s="46"/>
      <c r="LG62" s="46"/>
      <c r="LH62" s="46"/>
      <c r="LI62" s="46"/>
      <c r="LJ62" s="46"/>
      <c r="LK62" s="46"/>
      <c r="LL62" s="46"/>
      <c r="LM62" s="46"/>
      <c r="LN62" s="46"/>
      <c r="LO62" s="46"/>
      <c r="LP62" s="46"/>
      <c r="LQ62" s="46"/>
      <c r="LR62" s="46"/>
      <c r="LS62" s="46"/>
      <c r="LT62" s="46"/>
      <c r="LU62" s="46"/>
      <c r="LV62" s="46"/>
      <c r="LW62" s="46"/>
      <c r="LX62" s="46"/>
      <c r="LY62" s="46"/>
      <c r="LZ62" s="46"/>
      <c r="MA62" s="46"/>
      <c r="MB62" s="46"/>
      <c r="MC62" s="46"/>
      <c r="MD62" s="46"/>
      <c r="ME62" s="46"/>
      <c r="MF62" s="46"/>
      <c r="MG62" s="46"/>
      <c r="MH62" s="46"/>
      <c r="MI62" s="46"/>
      <c r="MJ62" s="46"/>
      <c r="MK62" s="46"/>
      <c r="ML62" s="46"/>
      <c r="MM62" s="46"/>
      <c r="MN62" s="46"/>
      <c r="MO62" s="46"/>
      <c r="MP62" s="46"/>
      <c r="MQ62" s="46"/>
      <c r="MR62" s="46"/>
      <c r="MS62" s="46"/>
      <c r="MT62" s="46"/>
      <c r="MU62" s="46"/>
      <c r="MV62" s="46"/>
      <c r="MW62" s="46"/>
      <c r="MX62" s="46"/>
      <c r="MY62" s="46"/>
      <c r="MZ62" s="46"/>
      <c r="NA62" s="46"/>
      <c r="NB62" s="46"/>
      <c r="NC62" s="46"/>
      <c r="ND62" s="46"/>
      <c r="NE62" s="46"/>
      <c r="NF62" s="46"/>
      <c r="NG62" s="46"/>
      <c r="NH62" s="46"/>
      <c r="NI62" s="46"/>
      <c r="NJ62" s="46"/>
      <c r="NK62" s="46"/>
      <c r="NL62" s="46"/>
      <c r="NM62" s="46"/>
      <c r="NN62" s="46"/>
      <c r="NO62" s="46"/>
      <c r="NP62" s="46"/>
      <c r="NQ62" s="46"/>
      <c r="NR62" s="46"/>
      <c r="NS62" s="46"/>
      <c r="NT62" s="46"/>
      <c r="NU62" s="46"/>
      <c r="NV62" s="46"/>
      <c r="NW62" s="46"/>
      <c r="NX62" s="46"/>
      <c r="NY62" s="46"/>
      <c r="NZ62" s="46"/>
      <c r="OA62" s="46"/>
      <c r="OB62" s="46"/>
      <c r="OC62" s="46"/>
      <c r="OD62" s="46"/>
      <c r="OE62" s="46"/>
      <c r="OF62" s="46"/>
      <c r="OG62" s="46"/>
      <c r="OH62" s="46"/>
      <c r="OI62" s="46"/>
      <c r="OJ62" s="46"/>
      <c r="OK62" s="46"/>
      <c r="OL62" s="46"/>
      <c r="OM62" s="46"/>
      <c r="ON62" s="46"/>
      <c r="OO62" s="46"/>
      <c r="OP62" s="46"/>
      <c r="OQ62" s="46"/>
      <c r="OR62" s="46"/>
      <c r="OS62" s="46"/>
      <c r="OT62" s="46"/>
      <c r="OU62" s="46"/>
      <c r="OV62" s="46"/>
      <c r="OW62" s="46"/>
      <c r="OX62" s="46"/>
      <c r="OY62" s="46"/>
      <c r="OZ62" s="46"/>
      <c r="PA62" s="46"/>
      <c r="PB62" s="46"/>
      <c r="PC62" s="46"/>
      <c r="PD62" s="46"/>
      <c r="PE62" s="46"/>
      <c r="PF62" s="46"/>
      <c r="PG62" s="46"/>
      <c r="PH62" s="46"/>
      <c r="PI62" s="46"/>
      <c r="PJ62" s="46"/>
      <c r="PK62" s="46"/>
      <c r="PL62" s="46"/>
      <c r="PM62" s="46"/>
      <c r="PN62" s="46"/>
      <c r="PO62" s="46"/>
      <c r="PP62" s="46"/>
      <c r="PQ62" s="46"/>
      <c r="PR62" s="46"/>
      <c r="PS62" s="46"/>
      <c r="PT62" s="46"/>
      <c r="PU62" s="46"/>
      <c r="PV62" s="46"/>
      <c r="PW62" s="46"/>
      <c r="PX62" s="46"/>
      <c r="PY62" s="46"/>
      <c r="PZ62" s="46"/>
      <c r="QA62" s="46"/>
      <c r="QB62" s="46"/>
      <c r="QC62" s="46"/>
      <c r="QD62" s="46"/>
      <c r="QE62" s="46"/>
      <c r="QF62" s="46"/>
      <c r="QG62" s="46"/>
      <c r="QH62" s="46"/>
      <c r="QI62" s="46"/>
      <c r="QJ62" s="46"/>
      <c r="QK62" s="46"/>
      <c r="QL62" s="46"/>
      <c r="QM62" s="46"/>
      <c r="QN62" s="46"/>
      <c r="QO62" s="46"/>
      <c r="QP62" s="46"/>
      <c r="QQ62" s="46"/>
      <c r="QR62" s="46"/>
      <c r="QS62" s="46"/>
      <c r="QT62" s="46"/>
      <c r="QU62" s="46"/>
      <c r="QV62" s="46"/>
      <c r="QW62" s="46"/>
      <c r="QX62" s="46"/>
      <c r="QY62" s="46"/>
      <c r="QZ62" s="46"/>
      <c r="RA62" s="46"/>
      <c r="RB62" s="46"/>
      <c r="RC62" s="46"/>
      <c r="RD62" s="46"/>
      <c r="RE62" s="46"/>
      <c r="RF62" s="46"/>
      <c r="RG62" s="46"/>
      <c r="RH62" s="46"/>
      <c r="RI62" s="46"/>
      <c r="RJ62" s="46"/>
      <c r="RK62" s="46"/>
      <c r="RL62" s="46"/>
      <c r="RM62" s="46"/>
      <c r="RN62" s="46"/>
      <c r="RO62" s="46"/>
      <c r="RP62" s="46"/>
      <c r="RQ62" s="46"/>
      <c r="RR62" s="46"/>
      <c r="RS62" s="46"/>
      <c r="RT62" s="46"/>
      <c r="RU62" s="46"/>
      <c r="RV62" s="46"/>
      <c r="RW62" s="46"/>
      <c r="RX62" s="46"/>
      <c r="RY62" s="46"/>
      <c r="RZ62" s="46"/>
      <c r="SA62" s="46"/>
      <c r="SB62" s="46"/>
      <c r="SC62" s="46"/>
      <c r="SD62" s="46"/>
      <c r="SE62" s="46"/>
      <c r="SF62" s="46"/>
      <c r="SG62" s="46"/>
      <c r="SH62" s="46"/>
      <c r="SI62" s="46"/>
      <c r="SJ62" s="46"/>
      <c r="SK62" s="46"/>
      <c r="SL62" s="46"/>
      <c r="SM62" s="46"/>
      <c r="SN62" s="46"/>
      <c r="SO62" s="46"/>
      <c r="SP62" s="46"/>
      <c r="SQ62" s="46"/>
      <c r="SR62" s="46"/>
      <c r="SS62" s="46"/>
      <c r="ST62" s="46"/>
      <c r="SU62" s="46"/>
      <c r="SV62" s="46"/>
      <c r="SW62" s="46"/>
      <c r="SX62" s="46"/>
      <c r="SY62" s="46"/>
      <c r="SZ62" s="46"/>
      <c r="TA62" s="46"/>
      <c r="TB62" s="46"/>
      <c r="TC62" s="46"/>
      <c r="TD62" s="46"/>
      <c r="TE62" s="46"/>
      <c r="TF62" s="46"/>
      <c r="TG62" s="46"/>
      <c r="TH62" s="46"/>
      <c r="TI62" s="46"/>
      <c r="TJ62" s="46"/>
      <c r="TK62" s="46"/>
      <c r="TL62" s="46"/>
      <c r="TM62" s="46"/>
      <c r="TN62" s="46"/>
      <c r="TO62" s="46"/>
      <c r="TP62" s="46"/>
      <c r="TQ62" s="46"/>
      <c r="TR62" s="46"/>
      <c r="TS62" s="46"/>
      <c r="TT62" s="46"/>
      <c r="TU62" s="46"/>
      <c r="TV62" s="46"/>
      <c r="TW62" s="46"/>
      <c r="TX62" s="46"/>
      <c r="TY62" s="46"/>
      <c r="TZ62" s="46"/>
      <c r="UA62" s="46"/>
      <c r="UB62" s="46"/>
      <c r="UC62" s="46"/>
      <c r="UD62" s="46"/>
      <c r="UE62" s="46"/>
      <c r="UF62" s="46"/>
      <c r="UG62" s="46"/>
      <c r="UH62" s="46"/>
      <c r="UI62" s="46"/>
      <c r="UJ62" s="46"/>
      <c r="UK62" s="46"/>
      <c r="UL62" s="46"/>
      <c r="UM62" s="46"/>
      <c r="UN62" s="46"/>
      <c r="UO62" s="46"/>
      <c r="UP62" s="46"/>
      <c r="UQ62" s="46"/>
      <c r="UR62" s="46"/>
      <c r="US62" s="46"/>
      <c r="UT62" s="46"/>
      <c r="UU62" s="46"/>
      <c r="UV62" s="46"/>
      <c r="UW62" s="46"/>
      <c r="UX62" s="46"/>
      <c r="UY62" s="46"/>
      <c r="UZ62" s="46"/>
      <c r="VA62" s="46"/>
      <c r="VB62" s="46"/>
      <c r="VC62" s="46"/>
      <c r="VD62" s="46"/>
      <c r="VE62" s="46"/>
      <c r="VF62" s="46"/>
      <c r="VG62" s="46"/>
      <c r="VH62" s="46"/>
      <c r="VI62" s="46"/>
      <c r="VJ62" s="46"/>
      <c r="VK62" s="46"/>
      <c r="VL62" s="46"/>
      <c r="VM62" s="46"/>
      <c r="VN62" s="46"/>
      <c r="VO62" s="46"/>
      <c r="VP62" s="46"/>
      <c r="VQ62" s="46"/>
      <c r="VR62" s="46"/>
      <c r="VS62" s="46"/>
      <c r="VT62" s="46"/>
      <c r="VU62" s="46"/>
      <c r="VV62" s="46"/>
      <c r="VW62" s="46"/>
      <c r="VX62" s="46"/>
      <c r="VY62" s="46"/>
      <c r="VZ62" s="46"/>
      <c r="WA62" s="46"/>
      <c r="WB62" s="46"/>
      <c r="WC62" s="46"/>
      <c r="WD62" s="46"/>
      <c r="WE62" s="46"/>
      <c r="WF62" s="46"/>
      <c r="WG62" s="46"/>
      <c r="WH62" s="46"/>
      <c r="WI62" s="46"/>
      <c r="WJ62" s="46"/>
      <c r="WK62" s="46"/>
      <c r="WL62" s="46"/>
      <c r="WM62" s="46"/>
      <c r="WN62" s="46"/>
      <c r="WO62" s="46"/>
      <c r="WP62" s="46"/>
      <c r="WQ62" s="46"/>
      <c r="WR62" s="46"/>
      <c r="WS62" s="46"/>
      <c r="WT62" s="46"/>
      <c r="WU62" s="46"/>
      <c r="WV62" s="46"/>
      <c r="WW62" s="46"/>
      <c r="WX62" s="46"/>
      <c r="WY62" s="46"/>
      <c r="WZ62" s="46"/>
      <c r="XA62" s="46"/>
      <c r="XB62" s="46"/>
      <c r="XC62" s="46"/>
      <c r="XD62" s="46"/>
      <c r="XE62" s="46"/>
      <c r="XF62" s="46"/>
      <c r="XG62" s="46"/>
      <c r="XH62" s="46"/>
      <c r="XI62" s="46"/>
      <c r="XJ62" s="46"/>
      <c r="XK62" s="46"/>
      <c r="XL62" s="46"/>
      <c r="XM62" s="46"/>
      <c r="XN62" s="46"/>
      <c r="XO62" s="46"/>
      <c r="XP62" s="46"/>
      <c r="XQ62" s="46"/>
      <c r="XR62" s="46"/>
      <c r="XS62" s="46"/>
      <c r="XT62" s="46"/>
      <c r="XU62" s="46"/>
      <c r="XV62" s="46"/>
      <c r="XW62" s="46"/>
      <c r="XX62" s="46"/>
      <c r="XY62" s="46"/>
    </row>
    <row r="63" spans="1:649" ht="15" customHeight="1">
      <c r="A63" s="46"/>
      <c r="B63" s="98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  <c r="CZ63" s="46"/>
      <c r="DA63" s="46"/>
      <c r="DB63" s="46"/>
      <c r="DC63" s="46"/>
      <c r="DD63" s="46"/>
      <c r="DE63" s="46"/>
      <c r="DF63" s="46"/>
      <c r="DG63" s="46"/>
      <c r="DH63" s="46"/>
      <c r="DI63" s="46"/>
      <c r="DJ63" s="46"/>
      <c r="DK63" s="46"/>
      <c r="DL63" s="46"/>
      <c r="DM63" s="46"/>
      <c r="DN63" s="46"/>
      <c r="DO63" s="46"/>
      <c r="DP63" s="46"/>
      <c r="DQ63" s="46"/>
      <c r="DR63" s="46"/>
      <c r="DS63" s="46"/>
      <c r="DT63" s="46"/>
      <c r="DU63" s="46"/>
      <c r="DV63" s="46"/>
      <c r="DW63" s="46"/>
      <c r="DX63" s="46"/>
      <c r="DY63" s="46"/>
      <c r="DZ63" s="46"/>
      <c r="EA63" s="46"/>
      <c r="EB63" s="46"/>
      <c r="EC63" s="46"/>
      <c r="ED63" s="46"/>
      <c r="EE63" s="46"/>
      <c r="EF63" s="46"/>
      <c r="EG63" s="46"/>
      <c r="EH63" s="46"/>
      <c r="EI63" s="46"/>
      <c r="EJ63" s="46"/>
      <c r="EK63" s="46"/>
      <c r="EL63" s="46"/>
      <c r="EM63" s="46"/>
      <c r="EN63" s="46"/>
      <c r="EO63" s="46"/>
      <c r="EP63" s="46"/>
      <c r="EQ63" s="46"/>
      <c r="ER63" s="46"/>
      <c r="ES63" s="46"/>
      <c r="ET63" s="46"/>
      <c r="EU63" s="46"/>
      <c r="EV63" s="46"/>
      <c r="EW63" s="46"/>
      <c r="EX63" s="46"/>
      <c r="EY63" s="46"/>
      <c r="EZ63" s="46"/>
      <c r="FA63" s="46"/>
      <c r="FB63" s="46"/>
      <c r="FC63" s="46"/>
      <c r="FD63" s="46"/>
      <c r="FE63" s="46"/>
      <c r="FF63" s="46"/>
      <c r="FG63" s="46"/>
      <c r="FH63" s="46"/>
      <c r="FI63" s="46"/>
      <c r="FJ63" s="46"/>
      <c r="FK63" s="46"/>
      <c r="FL63" s="46"/>
      <c r="FM63" s="46"/>
      <c r="FN63" s="46"/>
      <c r="FO63" s="46"/>
      <c r="FP63" s="46"/>
      <c r="FQ63" s="46"/>
      <c r="FR63" s="46"/>
      <c r="FS63" s="46"/>
      <c r="FT63" s="46"/>
      <c r="FU63" s="46"/>
      <c r="FV63" s="46"/>
      <c r="FW63" s="46"/>
      <c r="FX63" s="46"/>
      <c r="FY63" s="46"/>
      <c r="FZ63" s="46"/>
      <c r="GA63" s="46"/>
      <c r="GB63" s="46"/>
      <c r="GC63" s="46"/>
      <c r="GD63" s="46"/>
      <c r="GE63" s="46"/>
      <c r="GF63" s="46"/>
      <c r="GG63" s="46"/>
      <c r="GH63" s="46"/>
      <c r="GI63" s="46"/>
      <c r="GJ63" s="46"/>
      <c r="GK63" s="46"/>
      <c r="GL63" s="46"/>
      <c r="GM63" s="46"/>
      <c r="GN63" s="46"/>
      <c r="GO63" s="46"/>
      <c r="GP63" s="46"/>
      <c r="GQ63" s="46"/>
      <c r="GR63" s="46"/>
      <c r="GS63" s="46"/>
      <c r="GT63" s="46"/>
      <c r="GU63" s="46"/>
      <c r="GV63" s="46"/>
      <c r="GW63" s="46"/>
      <c r="GX63" s="46"/>
      <c r="GY63" s="46"/>
      <c r="GZ63" s="46"/>
      <c r="HA63" s="46"/>
      <c r="HB63" s="46"/>
      <c r="HC63" s="46"/>
      <c r="HD63" s="46"/>
      <c r="HE63" s="46"/>
      <c r="HF63" s="46"/>
      <c r="HG63" s="46"/>
      <c r="HH63" s="46"/>
      <c r="HI63" s="46"/>
      <c r="HJ63" s="46"/>
      <c r="HK63" s="46"/>
      <c r="HL63" s="46"/>
      <c r="HM63" s="46"/>
      <c r="HN63" s="46"/>
      <c r="HO63" s="46"/>
      <c r="HP63" s="46"/>
      <c r="HQ63" s="46"/>
      <c r="HR63" s="46"/>
      <c r="HS63" s="46"/>
      <c r="HT63" s="46"/>
      <c r="HU63" s="46"/>
      <c r="HV63" s="46"/>
      <c r="HW63" s="46"/>
      <c r="HX63" s="46"/>
      <c r="HY63" s="46"/>
      <c r="HZ63" s="46"/>
      <c r="IA63" s="46"/>
      <c r="IB63" s="46"/>
      <c r="IC63" s="46"/>
      <c r="ID63" s="46"/>
      <c r="IE63" s="46"/>
      <c r="IF63" s="46"/>
      <c r="IG63" s="46"/>
      <c r="IH63" s="46"/>
      <c r="II63" s="46"/>
      <c r="IJ63" s="46"/>
      <c r="IK63" s="46"/>
      <c r="IL63" s="46"/>
      <c r="IM63" s="46"/>
      <c r="IN63" s="46"/>
      <c r="IO63" s="46"/>
      <c r="IP63" s="46"/>
      <c r="IQ63" s="46"/>
      <c r="IR63" s="46"/>
      <c r="IS63" s="46"/>
      <c r="IT63" s="46"/>
      <c r="IU63" s="46"/>
      <c r="IV63" s="46"/>
      <c r="IW63" s="46"/>
      <c r="IX63" s="46"/>
      <c r="IY63" s="46"/>
      <c r="IZ63" s="46"/>
      <c r="JA63" s="46"/>
      <c r="JB63" s="46"/>
      <c r="JC63" s="46"/>
      <c r="JD63" s="46"/>
      <c r="JE63" s="46"/>
      <c r="JF63" s="46"/>
      <c r="JG63" s="46"/>
      <c r="JH63" s="46"/>
      <c r="JI63" s="46"/>
      <c r="JJ63" s="46"/>
      <c r="JK63" s="46"/>
      <c r="JL63" s="46"/>
      <c r="JM63" s="46"/>
      <c r="JN63" s="46"/>
      <c r="JO63" s="46"/>
      <c r="JP63" s="46"/>
      <c r="JQ63" s="46"/>
      <c r="JR63" s="46"/>
      <c r="JS63" s="46"/>
      <c r="JT63" s="46"/>
      <c r="JU63" s="46"/>
      <c r="JV63" s="46"/>
      <c r="JW63" s="46"/>
      <c r="JX63" s="46"/>
      <c r="JY63" s="46"/>
      <c r="JZ63" s="46"/>
      <c r="KA63" s="46"/>
      <c r="KB63" s="46"/>
      <c r="KC63" s="46"/>
      <c r="KD63" s="46"/>
      <c r="KE63" s="46"/>
      <c r="KF63" s="46"/>
      <c r="KG63" s="46"/>
      <c r="KH63" s="46"/>
      <c r="KI63" s="46"/>
      <c r="KJ63" s="46"/>
      <c r="KK63" s="46"/>
      <c r="KL63" s="46"/>
      <c r="KM63" s="46"/>
      <c r="KN63" s="46"/>
      <c r="KO63" s="46"/>
      <c r="KP63" s="46"/>
      <c r="KQ63" s="46"/>
      <c r="KR63" s="46"/>
      <c r="KS63" s="46"/>
      <c r="KT63" s="46"/>
      <c r="KU63" s="46"/>
      <c r="KV63" s="46"/>
      <c r="KW63" s="46"/>
      <c r="KX63" s="46"/>
      <c r="KY63" s="46"/>
      <c r="KZ63" s="46"/>
      <c r="LA63" s="46"/>
      <c r="LB63" s="46"/>
      <c r="LC63" s="46"/>
      <c r="LD63" s="46"/>
      <c r="LE63" s="46"/>
      <c r="LF63" s="46"/>
      <c r="LG63" s="46"/>
      <c r="LH63" s="46"/>
      <c r="LI63" s="46"/>
      <c r="LJ63" s="46"/>
      <c r="LK63" s="46"/>
      <c r="LL63" s="46"/>
      <c r="LM63" s="46"/>
      <c r="LN63" s="46"/>
      <c r="LO63" s="46"/>
      <c r="LP63" s="46"/>
      <c r="LQ63" s="46"/>
      <c r="LR63" s="46"/>
      <c r="LS63" s="46"/>
      <c r="LT63" s="46"/>
      <c r="LU63" s="46"/>
      <c r="LV63" s="46"/>
      <c r="LW63" s="46"/>
      <c r="LX63" s="46"/>
      <c r="LY63" s="46"/>
      <c r="LZ63" s="46"/>
      <c r="MA63" s="46"/>
      <c r="MB63" s="46"/>
      <c r="MC63" s="46"/>
      <c r="MD63" s="46"/>
      <c r="ME63" s="46"/>
      <c r="MF63" s="46"/>
      <c r="MG63" s="46"/>
      <c r="MH63" s="46"/>
      <c r="MI63" s="46"/>
      <c r="MJ63" s="46"/>
      <c r="MK63" s="46"/>
      <c r="ML63" s="46"/>
      <c r="MM63" s="46"/>
      <c r="MN63" s="46"/>
      <c r="MO63" s="46"/>
      <c r="MP63" s="46"/>
      <c r="MQ63" s="46"/>
      <c r="MR63" s="46"/>
      <c r="MS63" s="46"/>
      <c r="MT63" s="46"/>
      <c r="MU63" s="46"/>
      <c r="MV63" s="46"/>
      <c r="MW63" s="46"/>
      <c r="MX63" s="46"/>
      <c r="MY63" s="46"/>
      <c r="MZ63" s="46"/>
      <c r="NA63" s="46"/>
      <c r="NB63" s="46"/>
      <c r="NC63" s="46"/>
      <c r="ND63" s="46"/>
      <c r="NE63" s="46"/>
      <c r="NF63" s="46"/>
      <c r="NG63" s="46"/>
      <c r="NH63" s="46"/>
      <c r="NI63" s="46"/>
      <c r="NJ63" s="46"/>
      <c r="NK63" s="46"/>
      <c r="NL63" s="46"/>
      <c r="NM63" s="46"/>
      <c r="NN63" s="46"/>
      <c r="NO63" s="46"/>
      <c r="NP63" s="46"/>
      <c r="NQ63" s="46"/>
      <c r="NR63" s="46"/>
      <c r="NS63" s="46"/>
      <c r="NT63" s="46"/>
      <c r="NU63" s="46"/>
      <c r="NV63" s="46"/>
      <c r="NW63" s="46"/>
      <c r="NX63" s="46"/>
      <c r="NY63" s="46"/>
      <c r="NZ63" s="46"/>
      <c r="OA63" s="46"/>
      <c r="OB63" s="46"/>
      <c r="OC63" s="46"/>
      <c r="OD63" s="46"/>
      <c r="OE63" s="46"/>
      <c r="OF63" s="46"/>
      <c r="OG63" s="46"/>
      <c r="OH63" s="46"/>
      <c r="OI63" s="46"/>
      <c r="OJ63" s="46"/>
      <c r="OK63" s="46"/>
      <c r="OL63" s="46"/>
      <c r="OM63" s="46"/>
      <c r="ON63" s="46"/>
      <c r="OO63" s="46"/>
      <c r="OP63" s="46"/>
      <c r="OQ63" s="46"/>
      <c r="OR63" s="46"/>
      <c r="OS63" s="46"/>
      <c r="OT63" s="46"/>
      <c r="OU63" s="46"/>
      <c r="OV63" s="46"/>
      <c r="OW63" s="46"/>
      <c r="OX63" s="46"/>
      <c r="OY63" s="46"/>
      <c r="OZ63" s="46"/>
      <c r="PA63" s="46"/>
      <c r="PB63" s="46"/>
      <c r="PC63" s="46"/>
      <c r="PD63" s="46"/>
      <c r="PE63" s="46"/>
      <c r="PF63" s="46"/>
      <c r="PG63" s="46"/>
      <c r="PH63" s="46"/>
      <c r="PI63" s="46"/>
      <c r="PJ63" s="46"/>
      <c r="PK63" s="46"/>
      <c r="PL63" s="46"/>
      <c r="PM63" s="46"/>
      <c r="PN63" s="46"/>
      <c r="PO63" s="46"/>
      <c r="PP63" s="46"/>
      <c r="PQ63" s="46"/>
      <c r="PR63" s="46"/>
      <c r="PS63" s="46"/>
      <c r="PT63" s="46"/>
      <c r="PU63" s="46"/>
      <c r="PV63" s="46"/>
      <c r="PW63" s="46"/>
      <c r="PX63" s="46"/>
      <c r="PY63" s="46"/>
      <c r="PZ63" s="46"/>
      <c r="QA63" s="46"/>
      <c r="QB63" s="46"/>
      <c r="QC63" s="46"/>
      <c r="QD63" s="46"/>
      <c r="QE63" s="46"/>
      <c r="QF63" s="46"/>
      <c r="QG63" s="46"/>
      <c r="QH63" s="46"/>
      <c r="QI63" s="46"/>
      <c r="QJ63" s="46"/>
      <c r="QK63" s="46"/>
      <c r="QL63" s="46"/>
      <c r="QM63" s="46"/>
      <c r="QN63" s="46"/>
      <c r="QO63" s="46"/>
      <c r="QP63" s="46"/>
      <c r="QQ63" s="46"/>
      <c r="QR63" s="46"/>
      <c r="QS63" s="46"/>
      <c r="QT63" s="46"/>
      <c r="QU63" s="46"/>
      <c r="QV63" s="46"/>
      <c r="QW63" s="46"/>
      <c r="QX63" s="46"/>
      <c r="QY63" s="46"/>
      <c r="QZ63" s="46"/>
      <c r="RA63" s="46"/>
      <c r="RB63" s="46"/>
      <c r="RC63" s="46"/>
      <c r="RD63" s="46"/>
      <c r="RE63" s="46"/>
      <c r="RF63" s="46"/>
      <c r="RG63" s="46"/>
      <c r="RH63" s="46"/>
      <c r="RI63" s="46"/>
      <c r="RJ63" s="46"/>
      <c r="RK63" s="46"/>
      <c r="RL63" s="46"/>
      <c r="RM63" s="46"/>
      <c r="RN63" s="46"/>
      <c r="RO63" s="46"/>
      <c r="RP63" s="46"/>
      <c r="RQ63" s="46"/>
      <c r="RR63" s="46"/>
      <c r="RS63" s="46"/>
      <c r="RT63" s="46"/>
      <c r="RU63" s="46"/>
      <c r="RV63" s="46"/>
      <c r="RW63" s="46"/>
      <c r="RX63" s="46"/>
      <c r="RY63" s="46"/>
      <c r="RZ63" s="46"/>
      <c r="SA63" s="46"/>
      <c r="SB63" s="46"/>
      <c r="SC63" s="46"/>
      <c r="SD63" s="46"/>
      <c r="SE63" s="46"/>
      <c r="SF63" s="46"/>
      <c r="SG63" s="46"/>
      <c r="SH63" s="46"/>
      <c r="SI63" s="46"/>
      <c r="SJ63" s="46"/>
      <c r="SK63" s="46"/>
      <c r="SL63" s="46"/>
      <c r="SM63" s="46"/>
      <c r="SN63" s="46"/>
      <c r="SO63" s="46"/>
      <c r="SP63" s="46"/>
      <c r="SQ63" s="46"/>
      <c r="SR63" s="46"/>
      <c r="SS63" s="46"/>
      <c r="ST63" s="46"/>
      <c r="SU63" s="46"/>
      <c r="SV63" s="46"/>
      <c r="SW63" s="46"/>
      <c r="SX63" s="46"/>
      <c r="SY63" s="46"/>
      <c r="SZ63" s="46"/>
      <c r="TA63" s="46"/>
      <c r="TB63" s="46"/>
      <c r="TC63" s="46"/>
      <c r="TD63" s="46"/>
      <c r="TE63" s="46"/>
      <c r="TF63" s="46"/>
      <c r="TG63" s="46"/>
      <c r="TH63" s="46"/>
      <c r="TI63" s="46"/>
      <c r="TJ63" s="46"/>
      <c r="TK63" s="46"/>
      <c r="TL63" s="46"/>
      <c r="TM63" s="46"/>
      <c r="TN63" s="46"/>
      <c r="TO63" s="46"/>
      <c r="TP63" s="46"/>
      <c r="TQ63" s="46"/>
      <c r="TR63" s="46"/>
      <c r="TS63" s="46"/>
      <c r="TT63" s="46"/>
      <c r="TU63" s="46"/>
      <c r="TV63" s="46"/>
      <c r="TW63" s="46"/>
      <c r="TX63" s="46"/>
      <c r="TY63" s="46"/>
      <c r="TZ63" s="46"/>
      <c r="UA63" s="46"/>
      <c r="UB63" s="46"/>
      <c r="UC63" s="46"/>
      <c r="UD63" s="46"/>
      <c r="UE63" s="46"/>
      <c r="UF63" s="46"/>
      <c r="UG63" s="46"/>
      <c r="UH63" s="46"/>
      <c r="UI63" s="46"/>
      <c r="UJ63" s="46"/>
      <c r="UK63" s="46"/>
      <c r="UL63" s="46"/>
      <c r="UM63" s="46"/>
      <c r="UN63" s="46"/>
      <c r="UO63" s="46"/>
      <c r="UP63" s="46"/>
      <c r="UQ63" s="46"/>
      <c r="UR63" s="46"/>
      <c r="US63" s="46"/>
      <c r="UT63" s="46"/>
      <c r="UU63" s="46"/>
      <c r="UV63" s="46"/>
      <c r="UW63" s="46"/>
      <c r="UX63" s="46"/>
      <c r="UY63" s="46"/>
      <c r="UZ63" s="46"/>
      <c r="VA63" s="46"/>
      <c r="VB63" s="46"/>
      <c r="VC63" s="46"/>
      <c r="VD63" s="46"/>
      <c r="VE63" s="46"/>
      <c r="VF63" s="46"/>
      <c r="VG63" s="46"/>
      <c r="VH63" s="46"/>
      <c r="VI63" s="46"/>
      <c r="VJ63" s="46"/>
      <c r="VK63" s="46"/>
      <c r="VL63" s="46"/>
      <c r="VM63" s="46"/>
      <c r="VN63" s="46"/>
      <c r="VO63" s="46"/>
      <c r="VP63" s="46"/>
      <c r="VQ63" s="46"/>
      <c r="VR63" s="46"/>
      <c r="VS63" s="46"/>
      <c r="VT63" s="46"/>
      <c r="VU63" s="46"/>
      <c r="VV63" s="46"/>
      <c r="VW63" s="46"/>
      <c r="VX63" s="46"/>
      <c r="VY63" s="46"/>
      <c r="VZ63" s="46"/>
      <c r="WA63" s="46"/>
      <c r="WB63" s="46"/>
      <c r="WC63" s="46"/>
      <c r="WD63" s="46"/>
      <c r="WE63" s="46"/>
      <c r="WF63" s="46"/>
      <c r="WG63" s="46"/>
      <c r="WH63" s="46"/>
      <c r="WI63" s="46"/>
      <c r="WJ63" s="46"/>
      <c r="WK63" s="46"/>
      <c r="WL63" s="46"/>
      <c r="WM63" s="46"/>
      <c r="WN63" s="46"/>
      <c r="WO63" s="46"/>
      <c r="WP63" s="46"/>
      <c r="WQ63" s="46"/>
      <c r="WR63" s="46"/>
      <c r="WS63" s="46"/>
      <c r="WT63" s="46"/>
      <c r="WU63" s="46"/>
      <c r="WV63" s="46"/>
      <c r="WW63" s="46"/>
      <c r="WX63" s="46"/>
      <c r="WY63" s="46"/>
      <c r="WZ63" s="46"/>
      <c r="XA63" s="46"/>
      <c r="XB63" s="46"/>
      <c r="XC63" s="46"/>
      <c r="XD63" s="46"/>
      <c r="XE63" s="46"/>
      <c r="XF63" s="46"/>
      <c r="XG63" s="46"/>
      <c r="XH63" s="46"/>
      <c r="XI63" s="46"/>
      <c r="XJ63" s="46"/>
      <c r="XK63" s="46"/>
      <c r="XL63" s="46"/>
      <c r="XM63" s="46"/>
      <c r="XN63" s="46"/>
      <c r="XO63" s="46"/>
      <c r="XP63" s="46"/>
      <c r="XQ63" s="46"/>
      <c r="XR63" s="46"/>
      <c r="XS63" s="46"/>
      <c r="XT63" s="46"/>
      <c r="XU63" s="46"/>
      <c r="XV63" s="46"/>
      <c r="XW63" s="46"/>
      <c r="XX63" s="46"/>
      <c r="XY63" s="46"/>
    </row>
    <row r="64" spans="1:649" ht="15" customHeight="1">
      <c r="A64" s="46"/>
      <c r="B64" s="98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  <c r="CA64" s="46"/>
      <c r="CB64" s="46"/>
      <c r="CC64" s="46"/>
      <c r="CD64" s="46"/>
      <c r="CE64" s="46"/>
      <c r="CF64" s="46"/>
      <c r="CG64" s="46"/>
      <c r="CH64" s="46"/>
      <c r="CI64" s="46"/>
      <c r="CJ64" s="46"/>
      <c r="CK64" s="46"/>
      <c r="CL64" s="46"/>
      <c r="CM64" s="46"/>
      <c r="CN64" s="46"/>
      <c r="CO64" s="46"/>
      <c r="CP64" s="46"/>
      <c r="CQ64" s="46"/>
      <c r="CR64" s="46"/>
      <c r="CS64" s="46"/>
      <c r="CT64" s="46"/>
      <c r="CU64" s="46"/>
      <c r="CV64" s="46"/>
      <c r="CW64" s="46"/>
      <c r="CX64" s="46"/>
      <c r="CY64" s="46"/>
      <c r="CZ64" s="46"/>
      <c r="DA64" s="46"/>
      <c r="DB64" s="46"/>
      <c r="DC64" s="46"/>
      <c r="DD64" s="46"/>
      <c r="DE64" s="46"/>
      <c r="DF64" s="46"/>
      <c r="DG64" s="46"/>
      <c r="DH64" s="46"/>
      <c r="DI64" s="46"/>
      <c r="DJ64" s="46"/>
      <c r="DK64" s="46"/>
      <c r="DL64" s="46"/>
      <c r="DM64" s="46"/>
      <c r="DN64" s="46"/>
      <c r="DO64" s="46"/>
      <c r="DP64" s="46"/>
      <c r="DQ64" s="46"/>
      <c r="DR64" s="46"/>
      <c r="DS64" s="46"/>
      <c r="DT64" s="46"/>
      <c r="DU64" s="46"/>
      <c r="DV64" s="46"/>
      <c r="DW64" s="46"/>
      <c r="DX64" s="46"/>
      <c r="DY64" s="46"/>
      <c r="DZ64" s="46"/>
      <c r="EA64" s="46"/>
      <c r="EB64" s="46"/>
      <c r="EC64" s="46"/>
      <c r="ED64" s="46"/>
      <c r="EE64" s="46"/>
      <c r="EF64" s="46"/>
      <c r="EG64" s="46"/>
      <c r="EH64" s="46"/>
      <c r="EI64" s="46"/>
      <c r="EJ64" s="46"/>
      <c r="EK64" s="46"/>
      <c r="EL64" s="46"/>
      <c r="EM64" s="46"/>
      <c r="EN64" s="46"/>
      <c r="EO64" s="46"/>
      <c r="EP64" s="46"/>
      <c r="EQ64" s="46"/>
      <c r="ER64" s="46"/>
      <c r="ES64" s="46"/>
      <c r="ET64" s="46"/>
      <c r="EU64" s="46"/>
      <c r="EV64" s="46"/>
      <c r="EW64" s="46"/>
      <c r="EX64" s="46"/>
      <c r="EY64" s="46"/>
      <c r="EZ64" s="46"/>
      <c r="FA64" s="46"/>
      <c r="FB64" s="46"/>
      <c r="FC64" s="46"/>
      <c r="FD64" s="46"/>
      <c r="FE64" s="46"/>
      <c r="FF64" s="46"/>
      <c r="FG64" s="46"/>
      <c r="FH64" s="46"/>
      <c r="FI64" s="46"/>
      <c r="FJ64" s="46"/>
      <c r="FK64" s="46"/>
      <c r="FL64" s="46"/>
      <c r="FM64" s="46"/>
      <c r="FN64" s="46"/>
      <c r="FO64" s="46"/>
      <c r="FP64" s="46"/>
      <c r="FQ64" s="46"/>
      <c r="FR64" s="46"/>
      <c r="FS64" s="46"/>
      <c r="FT64" s="46"/>
      <c r="FU64" s="46"/>
      <c r="FV64" s="46"/>
      <c r="FW64" s="46"/>
      <c r="FX64" s="46"/>
      <c r="FY64" s="46"/>
      <c r="FZ64" s="46"/>
      <c r="GA64" s="46"/>
      <c r="GB64" s="46"/>
      <c r="GC64" s="46"/>
      <c r="GD64" s="46"/>
      <c r="GE64" s="46"/>
      <c r="GF64" s="46"/>
      <c r="GG64" s="46"/>
      <c r="GH64" s="46"/>
      <c r="GI64" s="46"/>
      <c r="GJ64" s="46"/>
      <c r="GK64" s="46"/>
      <c r="GL64" s="46"/>
      <c r="GM64" s="46"/>
      <c r="GN64" s="46"/>
      <c r="GO64" s="46"/>
      <c r="GP64" s="46"/>
      <c r="GQ64" s="46"/>
      <c r="GR64" s="46"/>
      <c r="GS64" s="46"/>
      <c r="GT64" s="46"/>
      <c r="GU64" s="46"/>
      <c r="GV64" s="46"/>
      <c r="GW64" s="46"/>
      <c r="GX64" s="46"/>
      <c r="GY64" s="46"/>
      <c r="GZ64" s="46"/>
      <c r="HA64" s="46"/>
      <c r="HB64" s="46"/>
      <c r="HC64" s="46"/>
      <c r="HD64" s="46"/>
      <c r="HE64" s="46"/>
      <c r="HF64" s="46"/>
      <c r="HG64" s="46"/>
      <c r="HH64" s="46"/>
      <c r="HI64" s="46"/>
      <c r="HJ64" s="46"/>
      <c r="HK64" s="46"/>
      <c r="HL64" s="46"/>
      <c r="HM64" s="46"/>
      <c r="HN64" s="46"/>
      <c r="HO64" s="46"/>
      <c r="HP64" s="46"/>
      <c r="HQ64" s="46"/>
      <c r="HR64" s="46"/>
      <c r="HS64" s="46"/>
      <c r="HT64" s="46"/>
      <c r="HU64" s="46"/>
      <c r="HV64" s="46"/>
      <c r="HW64" s="46"/>
      <c r="HX64" s="46"/>
      <c r="HY64" s="46"/>
      <c r="HZ64" s="46"/>
      <c r="IA64" s="46"/>
      <c r="IB64" s="46"/>
      <c r="IC64" s="46"/>
      <c r="ID64" s="46"/>
      <c r="IE64" s="46"/>
      <c r="IF64" s="46"/>
      <c r="IG64" s="46"/>
      <c r="IH64" s="46"/>
      <c r="II64" s="46"/>
      <c r="IJ64" s="46"/>
      <c r="IK64" s="46"/>
      <c r="IL64" s="46"/>
      <c r="IM64" s="46"/>
      <c r="IN64" s="46"/>
      <c r="IO64" s="46"/>
      <c r="IP64" s="46"/>
      <c r="IQ64" s="46"/>
      <c r="IR64" s="46"/>
      <c r="IS64" s="46"/>
      <c r="IT64" s="46"/>
      <c r="IU64" s="46"/>
      <c r="IV64" s="46"/>
      <c r="IW64" s="46"/>
      <c r="IX64" s="46"/>
      <c r="IY64" s="46"/>
      <c r="IZ64" s="46"/>
      <c r="JA64" s="46"/>
      <c r="JB64" s="46"/>
      <c r="JC64" s="46"/>
      <c r="JD64" s="46"/>
      <c r="JE64" s="46"/>
      <c r="JF64" s="46"/>
      <c r="JG64" s="46"/>
      <c r="JH64" s="46"/>
      <c r="JI64" s="46"/>
      <c r="JJ64" s="46"/>
      <c r="JK64" s="46"/>
      <c r="JL64" s="46"/>
      <c r="JM64" s="46"/>
      <c r="JN64" s="46"/>
      <c r="JO64" s="46"/>
      <c r="JP64" s="46"/>
      <c r="JQ64" s="46"/>
      <c r="JR64" s="46"/>
      <c r="JS64" s="46"/>
      <c r="JT64" s="46"/>
      <c r="JU64" s="46"/>
      <c r="JV64" s="46"/>
      <c r="JW64" s="46"/>
      <c r="JX64" s="46"/>
      <c r="JY64" s="46"/>
      <c r="JZ64" s="46"/>
      <c r="KA64" s="46"/>
      <c r="KB64" s="46"/>
      <c r="KC64" s="46"/>
      <c r="KD64" s="46"/>
      <c r="KE64" s="46"/>
      <c r="KF64" s="46"/>
      <c r="KG64" s="46"/>
      <c r="KH64" s="46"/>
      <c r="KI64" s="46"/>
      <c r="KJ64" s="46"/>
      <c r="KK64" s="46"/>
      <c r="KL64" s="46"/>
      <c r="KM64" s="46"/>
      <c r="KN64" s="46"/>
      <c r="KO64" s="46"/>
      <c r="KP64" s="46"/>
      <c r="KQ64" s="46"/>
      <c r="KR64" s="46"/>
      <c r="KS64" s="46"/>
      <c r="KT64" s="46"/>
      <c r="KU64" s="46"/>
      <c r="KV64" s="46"/>
      <c r="KW64" s="46"/>
      <c r="KX64" s="46"/>
      <c r="KY64" s="46"/>
      <c r="KZ64" s="46"/>
      <c r="LA64" s="46"/>
      <c r="LB64" s="46"/>
      <c r="LC64" s="46"/>
      <c r="LD64" s="46"/>
      <c r="LE64" s="46"/>
      <c r="LF64" s="46"/>
      <c r="LG64" s="46"/>
      <c r="LH64" s="46"/>
      <c r="LI64" s="46"/>
      <c r="LJ64" s="46"/>
      <c r="LK64" s="46"/>
      <c r="LL64" s="46"/>
      <c r="LM64" s="46"/>
      <c r="LN64" s="46"/>
      <c r="LO64" s="46"/>
      <c r="LP64" s="46"/>
      <c r="LQ64" s="46"/>
      <c r="LR64" s="46"/>
      <c r="LS64" s="46"/>
      <c r="LT64" s="46"/>
      <c r="LU64" s="46"/>
      <c r="LV64" s="46"/>
      <c r="LW64" s="46"/>
      <c r="LX64" s="46"/>
      <c r="LY64" s="46"/>
      <c r="LZ64" s="46"/>
      <c r="MA64" s="46"/>
      <c r="MB64" s="46"/>
      <c r="MC64" s="46"/>
      <c r="MD64" s="46"/>
      <c r="ME64" s="46"/>
      <c r="MF64" s="46"/>
      <c r="MG64" s="46"/>
      <c r="MH64" s="46"/>
      <c r="MI64" s="46"/>
      <c r="MJ64" s="46"/>
      <c r="MK64" s="46"/>
      <c r="ML64" s="46"/>
      <c r="MM64" s="46"/>
      <c r="MN64" s="46"/>
      <c r="MO64" s="46"/>
      <c r="MP64" s="46"/>
      <c r="MQ64" s="46"/>
      <c r="MR64" s="46"/>
      <c r="MS64" s="46"/>
      <c r="MT64" s="46"/>
      <c r="MU64" s="46"/>
      <c r="MV64" s="46"/>
      <c r="MW64" s="46"/>
      <c r="MX64" s="46"/>
      <c r="MY64" s="46"/>
      <c r="MZ64" s="46"/>
      <c r="NA64" s="46"/>
      <c r="NB64" s="46"/>
      <c r="NC64" s="46"/>
      <c r="ND64" s="46"/>
      <c r="NE64" s="46"/>
      <c r="NF64" s="46"/>
      <c r="NG64" s="46"/>
      <c r="NH64" s="46"/>
      <c r="NI64" s="46"/>
      <c r="NJ64" s="46"/>
      <c r="NK64" s="46"/>
      <c r="NL64" s="46"/>
      <c r="NM64" s="46"/>
      <c r="NN64" s="46"/>
      <c r="NO64" s="46"/>
      <c r="NP64" s="46"/>
      <c r="NQ64" s="46"/>
      <c r="NR64" s="46"/>
      <c r="NS64" s="46"/>
      <c r="NT64" s="46"/>
      <c r="NU64" s="46"/>
      <c r="NV64" s="46"/>
      <c r="NW64" s="46"/>
      <c r="NX64" s="46"/>
      <c r="NY64" s="46"/>
      <c r="NZ64" s="46"/>
      <c r="OA64" s="46"/>
      <c r="OB64" s="46"/>
      <c r="OC64" s="46"/>
      <c r="OD64" s="46"/>
      <c r="OE64" s="46"/>
      <c r="OF64" s="46"/>
      <c r="OG64" s="46"/>
      <c r="OH64" s="46"/>
      <c r="OI64" s="46"/>
      <c r="OJ64" s="46"/>
      <c r="OK64" s="46"/>
      <c r="OL64" s="46"/>
      <c r="OM64" s="46"/>
      <c r="ON64" s="46"/>
      <c r="OO64" s="46"/>
      <c r="OP64" s="46"/>
      <c r="OQ64" s="46"/>
      <c r="OR64" s="46"/>
      <c r="OS64" s="46"/>
      <c r="OT64" s="46"/>
      <c r="OU64" s="46"/>
      <c r="OV64" s="46"/>
      <c r="OW64" s="46"/>
      <c r="OX64" s="46"/>
      <c r="OY64" s="46"/>
      <c r="OZ64" s="46"/>
      <c r="PA64" s="46"/>
      <c r="PB64" s="46"/>
      <c r="PC64" s="46"/>
      <c r="PD64" s="46"/>
      <c r="PE64" s="46"/>
      <c r="PF64" s="46"/>
      <c r="PG64" s="46"/>
      <c r="PH64" s="46"/>
      <c r="PI64" s="46"/>
      <c r="PJ64" s="46"/>
      <c r="PK64" s="46"/>
      <c r="PL64" s="46"/>
      <c r="PM64" s="46"/>
      <c r="PN64" s="46"/>
      <c r="PO64" s="46"/>
      <c r="PP64" s="46"/>
      <c r="PQ64" s="46"/>
      <c r="PR64" s="46"/>
      <c r="PS64" s="46"/>
      <c r="PT64" s="46"/>
      <c r="PU64" s="46"/>
      <c r="PV64" s="46"/>
      <c r="PW64" s="46"/>
      <c r="PX64" s="46"/>
      <c r="PY64" s="46"/>
      <c r="PZ64" s="46"/>
      <c r="QA64" s="46"/>
      <c r="QB64" s="46"/>
      <c r="QC64" s="46"/>
      <c r="QD64" s="46"/>
      <c r="QE64" s="46"/>
      <c r="QF64" s="46"/>
      <c r="QG64" s="46"/>
      <c r="QH64" s="46"/>
      <c r="QI64" s="46"/>
      <c r="QJ64" s="46"/>
      <c r="QK64" s="46"/>
      <c r="QL64" s="46"/>
      <c r="QM64" s="46"/>
      <c r="QN64" s="46"/>
      <c r="QO64" s="46"/>
      <c r="QP64" s="46"/>
      <c r="QQ64" s="46"/>
      <c r="QR64" s="46"/>
      <c r="QS64" s="46"/>
      <c r="QT64" s="46"/>
      <c r="QU64" s="46"/>
      <c r="QV64" s="46"/>
      <c r="QW64" s="46"/>
      <c r="QX64" s="46"/>
      <c r="QY64" s="46"/>
      <c r="QZ64" s="46"/>
      <c r="RA64" s="46"/>
      <c r="RB64" s="46"/>
      <c r="RC64" s="46"/>
      <c r="RD64" s="46"/>
      <c r="RE64" s="46"/>
      <c r="RF64" s="46"/>
      <c r="RG64" s="46"/>
      <c r="RH64" s="46"/>
      <c r="RI64" s="46"/>
      <c r="RJ64" s="46"/>
      <c r="RK64" s="46"/>
      <c r="RL64" s="46"/>
      <c r="RM64" s="46"/>
      <c r="RN64" s="46"/>
      <c r="RO64" s="46"/>
      <c r="RP64" s="46"/>
      <c r="RQ64" s="46"/>
      <c r="RR64" s="46"/>
      <c r="RS64" s="46"/>
      <c r="RT64" s="46"/>
      <c r="RU64" s="46"/>
      <c r="RV64" s="46"/>
      <c r="RW64" s="46"/>
      <c r="RX64" s="46"/>
      <c r="RY64" s="46"/>
      <c r="RZ64" s="46"/>
      <c r="SA64" s="46"/>
      <c r="SB64" s="46"/>
      <c r="SC64" s="46"/>
      <c r="SD64" s="46"/>
      <c r="SE64" s="46"/>
      <c r="SF64" s="46"/>
      <c r="SG64" s="46"/>
      <c r="SH64" s="46"/>
      <c r="SI64" s="46"/>
      <c r="SJ64" s="46"/>
      <c r="SK64" s="46"/>
      <c r="SL64" s="46"/>
      <c r="SM64" s="46"/>
      <c r="SN64" s="46"/>
      <c r="SO64" s="46"/>
      <c r="SP64" s="46"/>
      <c r="SQ64" s="46"/>
      <c r="SR64" s="46"/>
      <c r="SS64" s="46"/>
      <c r="ST64" s="46"/>
      <c r="SU64" s="46"/>
      <c r="SV64" s="46"/>
      <c r="SW64" s="46"/>
      <c r="SX64" s="46"/>
      <c r="SY64" s="46"/>
      <c r="SZ64" s="46"/>
      <c r="TA64" s="46"/>
      <c r="TB64" s="46"/>
      <c r="TC64" s="46"/>
      <c r="TD64" s="46"/>
      <c r="TE64" s="46"/>
      <c r="TF64" s="46"/>
      <c r="TG64" s="46"/>
      <c r="TH64" s="46"/>
      <c r="TI64" s="46"/>
      <c r="TJ64" s="46"/>
      <c r="TK64" s="46"/>
      <c r="TL64" s="46"/>
      <c r="TM64" s="46"/>
      <c r="TN64" s="46"/>
      <c r="TO64" s="46"/>
      <c r="TP64" s="46"/>
      <c r="TQ64" s="46"/>
      <c r="TR64" s="46"/>
      <c r="TS64" s="46"/>
      <c r="TT64" s="46"/>
      <c r="TU64" s="46"/>
      <c r="TV64" s="46"/>
      <c r="TW64" s="46"/>
      <c r="TX64" s="46"/>
      <c r="TY64" s="46"/>
      <c r="TZ64" s="46"/>
      <c r="UA64" s="46"/>
      <c r="UB64" s="46"/>
      <c r="UC64" s="46"/>
      <c r="UD64" s="46"/>
      <c r="UE64" s="46"/>
      <c r="UF64" s="46"/>
      <c r="UG64" s="46"/>
      <c r="UH64" s="46"/>
      <c r="UI64" s="46"/>
      <c r="UJ64" s="46"/>
      <c r="UK64" s="46"/>
      <c r="UL64" s="46"/>
      <c r="UM64" s="46"/>
      <c r="UN64" s="46"/>
      <c r="UO64" s="46"/>
      <c r="UP64" s="46"/>
      <c r="UQ64" s="46"/>
      <c r="UR64" s="46"/>
      <c r="US64" s="46"/>
      <c r="UT64" s="46"/>
      <c r="UU64" s="46"/>
      <c r="UV64" s="46"/>
      <c r="UW64" s="46"/>
      <c r="UX64" s="46"/>
      <c r="UY64" s="46"/>
      <c r="UZ64" s="46"/>
      <c r="VA64" s="46"/>
      <c r="VB64" s="46"/>
      <c r="VC64" s="46"/>
      <c r="VD64" s="46"/>
      <c r="VE64" s="46"/>
      <c r="VF64" s="46"/>
      <c r="VG64" s="46"/>
      <c r="VH64" s="46"/>
      <c r="VI64" s="46"/>
      <c r="VJ64" s="46"/>
      <c r="VK64" s="46"/>
      <c r="VL64" s="46"/>
      <c r="VM64" s="46"/>
      <c r="VN64" s="46"/>
      <c r="VO64" s="46"/>
      <c r="VP64" s="46"/>
      <c r="VQ64" s="46"/>
      <c r="VR64" s="46"/>
      <c r="VS64" s="46"/>
      <c r="VT64" s="46"/>
      <c r="VU64" s="46"/>
      <c r="VV64" s="46"/>
      <c r="VW64" s="46"/>
      <c r="VX64" s="46"/>
      <c r="VY64" s="46"/>
      <c r="VZ64" s="46"/>
      <c r="WA64" s="46"/>
      <c r="WB64" s="46"/>
      <c r="WC64" s="46"/>
      <c r="WD64" s="46"/>
      <c r="WE64" s="46"/>
      <c r="WF64" s="46"/>
      <c r="WG64" s="46"/>
      <c r="WH64" s="46"/>
      <c r="WI64" s="46"/>
      <c r="WJ64" s="46"/>
      <c r="WK64" s="46"/>
      <c r="WL64" s="46"/>
      <c r="WM64" s="46"/>
      <c r="WN64" s="46"/>
      <c r="WO64" s="46"/>
      <c r="WP64" s="46"/>
      <c r="WQ64" s="46"/>
      <c r="WR64" s="46"/>
      <c r="WS64" s="46"/>
      <c r="WT64" s="46"/>
      <c r="WU64" s="46"/>
      <c r="WV64" s="46"/>
      <c r="WW64" s="46"/>
      <c r="WX64" s="46"/>
      <c r="WY64" s="46"/>
      <c r="WZ64" s="46"/>
      <c r="XA64" s="46"/>
      <c r="XB64" s="46"/>
      <c r="XC64" s="46"/>
      <c r="XD64" s="46"/>
      <c r="XE64" s="46"/>
      <c r="XF64" s="46"/>
      <c r="XG64" s="46"/>
      <c r="XH64" s="46"/>
      <c r="XI64" s="46"/>
      <c r="XJ64" s="46"/>
      <c r="XK64" s="46"/>
      <c r="XL64" s="46"/>
      <c r="XM64" s="46"/>
      <c r="XN64" s="46"/>
      <c r="XO64" s="46"/>
      <c r="XP64" s="46"/>
      <c r="XQ64" s="46"/>
      <c r="XR64" s="46"/>
      <c r="XS64" s="46"/>
      <c r="XT64" s="46"/>
      <c r="XU64" s="46"/>
      <c r="XV64" s="46"/>
      <c r="XW64" s="46"/>
      <c r="XX64" s="46"/>
      <c r="XY64" s="46"/>
    </row>
  </sheetData>
  <mergeCells count="290">
    <mergeCell ref="IW6:IZ6"/>
    <mergeCell ref="JA6:JC6"/>
    <mergeCell ref="HT3:IN3"/>
    <mergeCell ref="IP3:JF3"/>
    <mergeCell ref="HW6:HY6"/>
    <mergeCell ref="HZ6:IB6"/>
    <mergeCell ref="IC6:IG6"/>
    <mergeCell ref="IH6:IK6"/>
    <mergeCell ref="IL6:IO6"/>
    <mergeCell ref="JD6:JF6"/>
    <mergeCell ref="RB6:RE6"/>
    <mergeCell ref="RF6:RI6"/>
    <mergeCell ref="PY6:QB6"/>
    <mergeCell ref="QC6:QF6"/>
    <mergeCell ref="QG6:QJ6"/>
    <mergeCell ref="QL6:QO6"/>
    <mergeCell ref="QP6:QS6"/>
    <mergeCell ref="QT6:QW6"/>
    <mergeCell ref="QX6:RA6"/>
    <mergeCell ref="SM6:SR6"/>
    <mergeCell ref="SS6:SV6"/>
    <mergeCell ref="RJ6:RM6"/>
    <mergeCell ref="RN6:RQ6"/>
    <mergeCell ref="RR6:RU6"/>
    <mergeCell ref="RV6:RY6"/>
    <mergeCell ref="RZ6:SC6"/>
    <mergeCell ref="SE6:SH6"/>
    <mergeCell ref="SI6:SL6"/>
    <mergeCell ref="UB6:UE6"/>
    <mergeCell ref="UF6:UI6"/>
    <mergeCell ref="SW6:SZ6"/>
    <mergeCell ref="TA6:TD6"/>
    <mergeCell ref="TE6:TH6"/>
    <mergeCell ref="TI6:TL6"/>
    <mergeCell ref="TM6:TR6"/>
    <mergeCell ref="TS6:TV6"/>
    <mergeCell ref="TW6:TZ6"/>
    <mergeCell ref="VL6:VO6"/>
    <mergeCell ref="VP6:VT6"/>
    <mergeCell ref="UJ6:UM6"/>
    <mergeCell ref="UN6:UQ6"/>
    <mergeCell ref="UR6:UU6"/>
    <mergeCell ref="UV6:UY6"/>
    <mergeCell ref="UZ6:VC6"/>
    <mergeCell ref="VD6:VG6"/>
    <mergeCell ref="VH6:VK6"/>
    <mergeCell ref="WX6:XA6"/>
    <mergeCell ref="XB6:XE6"/>
    <mergeCell ref="VV6:VY6"/>
    <mergeCell ref="VZ6:WC6"/>
    <mergeCell ref="WD6:WG6"/>
    <mergeCell ref="WH6:WK6"/>
    <mergeCell ref="WL6:WO6"/>
    <mergeCell ref="WP6:WS6"/>
    <mergeCell ref="WT6:WW6"/>
    <mergeCell ref="BN3:DL3"/>
    <mergeCell ref="DM3:EQ3"/>
    <mergeCell ref="ES3:GL3"/>
    <mergeCell ref="GM3:HR3"/>
    <mergeCell ref="JH3:KH3"/>
    <mergeCell ref="KI3:LC3"/>
    <mergeCell ref="XO5:XY5"/>
    <mergeCell ref="A1:A2"/>
    <mergeCell ref="B1:BL2"/>
    <mergeCell ref="BN1:EQ2"/>
    <mergeCell ref="ES1:HR2"/>
    <mergeCell ref="HT1:JF2"/>
    <mergeCell ref="JH1:LC2"/>
    <mergeCell ref="A3:B3"/>
    <mergeCell ref="C3:AH3"/>
    <mergeCell ref="AI3:BL3"/>
    <mergeCell ref="AC6:AH6"/>
    <mergeCell ref="AI6:AN6"/>
    <mergeCell ref="BN6:BU6"/>
    <mergeCell ref="BV6:CD6"/>
    <mergeCell ref="CE6:CO6"/>
    <mergeCell ref="CP6:CX6"/>
    <mergeCell ref="CY6:DF6"/>
    <mergeCell ref="AO6:AT6"/>
    <mergeCell ref="AU6:AZ6"/>
    <mergeCell ref="BA6:BF6"/>
    <mergeCell ref="BG6:BL6"/>
    <mergeCell ref="XF6:XI6"/>
    <mergeCell ref="XJ6:XM6"/>
    <mergeCell ref="IP6:IR6"/>
    <mergeCell ref="IS6:IV6"/>
    <mergeCell ref="JH6:JK6"/>
    <mergeCell ref="JL6:JO6"/>
    <mergeCell ref="JP6:JT6"/>
    <mergeCell ref="JU6:JX6"/>
    <mergeCell ref="JY6:KC6"/>
    <mergeCell ref="LI6:LL6"/>
    <mergeCell ref="LM6:LR6"/>
    <mergeCell ref="KD6:KH6"/>
    <mergeCell ref="KI6:KL6"/>
    <mergeCell ref="KM6:KP6"/>
    <mergeCell ref="KQ6:KT6"/>
    <mergeCell ref="KU6:KX6"/>
    <mergeCell ref="KY6:LC6"/>
    <mergeCell ref="LE6:LH6"/>
    <mergeCell ref="MU6:MX6"/>
    <mergeCell ref="MZ6:NC6"/>
    <mergeCell ref="LS6:LV6"/>
    <mergeCell ref="LW6:LZ6"/>
    <mergeCell ref="MA6:MD6"/>
    <mergeCell ref="ME6:MH6"/>
    <mergeCell ref="MU7:MX7"/>
    <mergeCell ref="MZ7:NC7"/>
    <mergeCell ref="LS7:LV7"/>
    <mergeCell ref="LW7:LZ7"/>
    <mergeCell ref="MA7:MD7"/>
    <mergeCell ref="ME7:MH7"/>
    <mergeCell ref="MI7:ML7"/>
    <mergeCell ref="MM7:MP7"/>
    <mergeCell ref="MQ7:MT7"/>
    <mergeCell ref="DG7:DL7"/>
    <mergeCell ref="DM7:DR7"/>
    <mergeCell ref="DT7:DY7"/>
    <mergeCell ref="DZ7:EE7"/>
    <mergeCell ref="EF7:EK7"/>
    <mergeCell ref="EL7:EQ7"/>
    <mergeCell ref="ES7:EZ7"/>
    <mergeCell ref="FA7:FF7"/>
    <mergeCell ref="FG7:FO7"/>
    <mergeCell ref="IL7:IO7"/>
    <mergeCell ref="IP7:IR7"/>
    <mergeCell ref="IS7:IV7"/>
    <mergeCell ref="IW7:IZ7"/>
    <mergeCell ref="JA7:JC7"/>
    <mergeCell ref="FP7:FU7"/>
    <mergeCell ref="FV7:GD7"/>
    <mergeCell ref="GE7:GL7"/>
    <mergeCell ref="GM7:GR7"/>
    <mergeCell ref="GS7:GY7"/>
    <mergeCell ref="GZ7:HE7"/>
    <mergeCell ref="HF7:HK7"/>
    <mergeCell ref="HL7:HR7"/>
    <mergeCell ref="HT7:HV7"/>
    <mergeCell ref="KQ7:KT7"/>
    <mergeCell ref="KU7:KX7"/>
    <mergeCell ref="KY7:LC7"/>
    <mergeCell ref="LE7:LH7"/>
    <mergeCell ref="LI7:LL7"/>
    <mergeCell ref="LM7:LR7"/>
    <mergeCell ref="A9:A14"/>
    <mergeCell ref="A15:A17"/>
    <mergeCell ref="A19:A23"/>
    <mergeCell ref="CP7:CX7"/>
    <mergeCell ref="CY7:DF7"/>
    <mergeCell ref="JD7:JF7"/>
    <mergeCell ref="JH7:JK7"/>
    <mergeCell ref="JL7:JO7"/>
    <mergeCell ref="JP7:JT7"/>
    <mergeCell ref="JU7:JX7"/>
    <mergeCell ref="JY7:KC7"/>
    <mergeCell ref="KD7:KH7"/>
    <mergeCell ref="KI7:KL7"/>
    <mergeCell ref="KM7:KP7"/>
    <mergeCell ref="HW7:HY7"/>
    <mergeCell ref="HZ7:IB7"/>
    <mergeCell ref="IC7:IG7"/>
    <mergeCell ref="IH7:IK7"/>
    <mergeCell ref="A25:A26"/>
    <mergeCell ref="A28:A29"/>
    <mergeCell ref="A31:A33"/>
    <mergeCell ref="A34:A35"/>
    <mergeCell ref="BA7:BF7"/>
    <mergeCell ref="BG7:BL7"/>
    <mergeCell ref="BN7:BU7"/>
    <mergeCell ref="BV7:CD7"/>
    <mergeCell ref="CE7:CO7"/>
    <mergeCell ref="E7:J7"/>
    <mergeCell ref="K7:P7"/>
    <mergeCell ref="Q7:V7"/>
    <mergeCell ref="W7:AB7"/>
    <mergeCell ref="AC7:AH7"/>
    <mergeCell ref="AI7:AN7"/>
    <mergeCell ref="AO7:AT7"/>
    <mergeCell ref="AU7:AZ7"/>
    <mergeCell ref="A6:A8"/>
    <mergeCell ref="B6:B8"/>
    <mergeCell ref="C6:D6"/>
    <mergeCell ref="E6:J6"/>
    <mergeCell ref="K6:P6"/>
    <mergeCell ref="Q6:V6"/>
    <mergeCell ref="W6:AB6"/>
    <mergeCell ref="FA6:FF6"/>
    <mergeCell ref="FG6:FO6"/>
    <mergeCell ref="DG6:DL6"/>
    <mergeCell ref="DM6:DR6"/>
    <mergeCell ref="DT6:DY6"/>
    <mergeCell ref="DZ6:EE6"/>
    <mergeCell ref="EF6:EK6"/>
    <mergeCell ref="EL6:EQ6"/>
    <mergeCell ref="ES6:EZ6"/>
    <mergeCell ref="HL6:HR6"/>
    <mergeCell ref="HT6:HV6"/>
    <mergeCell ref="FP6:FU6"/>
    <mergeCell ref="FV6:GD6"/>
    <mergeCell ref="GE6:GL6"/>
    <mergeCell ref="GM6:GR6"/>
    <mergeCell ref="GS6:GY6"/>
    <mergeCell ref="GZ6:HE6"/>
    <mergeCell ref="HF6:HK6"/>
    <mergeCell ref="MI6:ML6"/>
    <mergeCell ref="MM6:MP6"/>
    <mergeCell ref="MQ6:MT6"/>
    <mergeCell ref="PQ6:PT6"/>
    <mergeCell ref="PU6:PX6"/>
    <mergeCell ref="ON6:OQ6"/>
    <mergeCell ref="OS6:OV6"/>
    <mergeCell ref="OW6:OZ6"/>
    <mergeCell ref="PA6:PD6"/>
    <mergeCell ref="PE6:PH6"/>
    <mergeCell ref="PI6:PL6"/>
    <mergeCell ref="PM6:PP6"/>
    <mergeCell ref="OF6:OI6"/>
    <mergeCell ref="OJ6:OM6"/>
    <mergeCell ref="ND6:NG6"/>
    <mergeCell ref="NH6:NK6"/>
    <mergeCell ref="NL6:NO6"/>
    <mergeCell ref="NP6:NS6"/>
    <mergeCell ref="NT6:NW6"/>
    <mergeCell ref="NX6:OA6"/>
    <mergeCell ref="OB6:OE6"/>
    <mergeCell ref="SS7:SV7"/>
    <mergeCell ref="SW7:SZ7"/>
    <mergeCell ref="TA7:TD7"/>
    <mergeCell ref="TE7:TH7"/>
    <mergeCell ref="TI7:TL7"/>
    <mergeCell ref="TM7:TR7"/>
    <mergeCell ref="TS7:TV7"/>
    <mergeCell ref="TW7:TZ7"/>
    <mergeCell ref="UB7:UE7"/>
    <mergeCell ref="UF7:UI7"/>
    <mergeCell ref="UJ7:UM7"/>
    <mergeCell ref="UN7:UQ7"/>
    <mergeCell ref="UR7:UU7"/>
    <mergeCell ref="UV7:UY7"/>
    <mergeCell ref="UZ7:VC7"/>
    <mergeCell ref="VD7:VG7"/>
    <mergeCell ref="VH7:VK7"/>
    <mergeCell ref="VL7:VO7"/>
    <mergeCell ref="VP7:VT7"/>
    <mergeCell ref="VV7:VY7"/>
    <mergeCell ref="VZ7:WC7"/>
    <mergeCell ref="XF7:XI7"/>
    <mergeCell ref="XJ7:XM7"/>
    <mergeCell ref="WD7:WG7"/>
    <mergeCell ref="WH7:WK7"/>
    <mergeCell ref="WL7:WO7"/>
    <mergeCell ref="WP7:WS7"/>
    <mergeCell ref="WT7:WW7"/>
    <mergeCell ref="WX7:XA7"/>
    <mergeCell ref="XB7:XE7"/>
    <mergeCell ref="ND7:NG7"/>
    <mergeCell ref="NH7:NK7"/>
    <mergeCell ref="NL7:NO7"/>
    <mergeCell ref="NP7:NS7"/>
    <mergeCell ref="NT7:NW7"/>
    <mergeCell ref="NX7:OA7"/>
    <mergeCell ref="OB7:OE7"/>
    <mergeCell ref="OF7:OI7"/>
    <mergeCell ref="OJ7:OM7"/>
    <mergeCell ref="ON7:OQ7"/>
    <mergeCell ref="OS7:OV7"/>
    <mergeCell ref="OW7:OZ7"/>
    <mergeCell ref="PA7:PD7"/>
    <mergeCell ref="PE7:PH7"/>
    <mergeCell ref="PI7:PL7"/>
    <mergeCell ref="PM7:PP7"/>
    <mergeCell ref="PQ7:PT7"/>
    <mergeCell ref="PU7:PX7"/>
    <mergeCell ref="RJ7:RM7"/>
    <mergeCell ref="RN7:RQ7"/>
    <mergeCell ref="RR7:RU7"/>
    <mergeCell ref="RV7:RY7"/>
    <mergeCell ref="RZ7:SC7"/>
    <mergeCell ref="SE7:SH7"/>
    <mergeCell ref="SI7:SL7"/>
    <mergeCell ref="SM7:SR7"/>
    <mergeCell ref="PY7:QB7"/>
    <mergeCell ref="QC7:QF7"/>
    <mergeCell ref="QG7:QJ7"/>
    <mergeCell ref="QL7:QO7"/>
    <mergeCell ref="QP7:QS7"/>
    <mergeCell ref="QT7:QW7"/>
    <mergeCell ref="QX7:RA7"/>
    <mergeCell ref="RB7:RE7"/>
    <mergeCell ref="RF7:RI7"/>
  </mergeCells>
  <pageMargins left="0.7" right="0.7" top="0.75" bottom="0.75" header="0" footer="0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I91"/>
  <sheetViews>
    <sheetView topLeftCell="B70" workbookViewId="0">
      <selection activeCell="C88" sqref="C88"/>
    </sheetView>
  </sheetViews>
  <sheetFormatPr baseColWidth="10" defaultColWidth="12.625" defaultRowHeight="15" customHeight="1"/>
  <cols>
    <col min="1" max="1" width="33.875" hidden="1" customWidth="1"/>
    <col min="2" max="2" width="32.125" customWidth="1"/>
    <col min="3" max="3" width="9" customWidth="1"/>
    <col min="4" max="4" width="11.5" customWidth="1"/>
    <col min="5" max="5" width="3" customWidth="1"/>
    <col min="6" max="6" width="3.25" customWidth="1"/>
    <col min="7" max="7" width="2.75" customWidth="1"/>
    <col min="8" max="9" width="3" customWidth="1"/>
    <col min="10" max="10" width="2.5" customWidth="1"/>
    <col min="11" max="11" width="3.75" customWidth="1"/>
    <col min="12" max="12" width="4.125" customWidth="1"/>
    <col min="13" max="13" width="3.5" customWidth="1"/>
    <col min="14" max="14" width="5.625" customWidth="1"/>
    <col min="15" max="15" width="3.75" customWidth="1"/>
    <col min="16" max="16" width="3.625" customWidth="1"/>
    <col min="17" max="17" width="4.125" customWidth="1"/>
    <col min="18" max="18" width="2.875" customWidth="1"/>
    <col min="19" max="19" width="4" customWidth="1"/>
    <col min="20" max="20" width="3.25" customWidth="1"/>
    <col min="21" max="21" width="3.75" customWidth="1"/>
    <col min="22" max="22" width="3" customWidth="1"/>
    <col min="23" max="23" width="4.125" customWidth="1"/>
    <col min="24" max="24" width="4.5" customWidth="1"/>
    <col min="25" max="25" width="2.875" customWidth="1"/>
    <col min="26" max="26" width="4" customWidth="1"/>
    <col min="27" max="28" width="2.875" customWidth="1"/>
    <col min="29" max="29" width="2.5" customWidth="1"/>
    <col min="30" max="30" width="2.875" customWidth="1"/>
    <col min="31" max="31" width="2.75" customWidth="1"/>
    <col min="32" max="32" width="2.5" customWidth="1"/>
    <col min="33" max="33" width="3" customWidth="1"/>
    <col min="34" max="34" width="2.5" customWidth="1"/>
    <col min="35" max="35" width="2.125" customWidth="1"/>
    <col min="36" max="36" width="2.625" customWidth="1"/>
    <col min="37" max="37" width="2.75" customWidth="1"/>
    <col min="38" max="38" width="3.25" customWidth="1"/>
    <col min="39" max="39" width="2.625" customWidth="1"/>
    <col min="40" max="40" width="2.75" customWidth="1"/>
    <col min="41" max="41" width="2.125" customWidth="1"/>
    <col min="42" max="42" width="3.125" customWidth="1"/>
    <col min="43" max="43" width="2.5" customWidth="1"/>
    <col min="44" max="45" width="2.75" customWidth="1"/>
    <col min="46" max="46" width="2.5" customWidth="1"/>
    <col min="47" max="47" width="3.125" customWidth="1"/>
    <col min="48" max="48" width="2.75" customWidth="1"/>
    <col min="49" max="50" width="2.5" customWidth="1"/>
    <col min="51" max="51" width="2.75" customWidth="1"/>
    <col min="52" max="52" width="2.375" customWidth="1"/>
    <col min="53" max="56" width="2.625" customWidth="1"/>
    <col min="57" max="57" width="2.75" customWidth="1"/>
    <col min="58" max="59" width="2.5" customWidth="1"/>
    <col min="60" max="60" width="2.875" customWidth="1"/>
    <col min="61" max="61" width="2.375" customWidth="1"/>
    <col min="62" max="62" width="2.75" customWidth="1"/>
    <col min="63" max="63" width="2.625" customWidth="1"/>
    <col min="64" max="64" width="3.625" customWidth="1"/>
    <col min="65" max="65" width="3.5" customWidth="1"/>
    <col min="66" max="66" width="4" customWidth="1"/>
    <col min="67" max="69" width="3.875" customWidth="1"/>
    <col min="70" max="72" width="2.875" customWidth="1"/>
    <col min="73" max="73" width="3.25" customWidth="1"/>
    <col min="74" max="74" width="2.625" customWidth="1"/>
    <col min="75" max="75" width="3.25" customWidth="1"/>
    <col min="76" max="76" width="4" customWidth="1"/>
    <col min="77" max="77" width="3.75" customWidth="1"/>
    <col min="78" max="79" width="3.375" customWidth="1"/>
    <col min="80" max="80" width="3.5" customWidth="1"/>
    <col min="81" max="81" width="4.25" customWidth="1"/>
    <col min="82" max="82" width="4.625" customWidth="1"/>
    <col min="83" max="83" width="4.125" customWidth="1"/>
    <col min="84" max="84" width="4.25" customWidth="1"/>
    <col min="85" max="85" width="3.875" customWidth="1"/>
    <col min="86" max="86" width="3.375" customWidth="1"/>
    <col min="87" max="87" width="2.625" customWidth="1"/>
    <col min="88" max="88" width="3.5" customWidth="1"/>
    <col min="89" max="89" width="3.25" customWidth="1"/>
    <col min="90" max="90" width="4" customWidth="1"/>
    <col min="91" max="91" width="3.25" customWidth="1"/>
    <col min="92" max="92" width="2.5" customWidth="1"/>
    <col min="93" max="93" width="2.75" customWidth="1"/>
    <col min="94" max="94" width="4.375" customWidth="1"/>
    <col min="95" max="95" width="4.5" customWidth="1"/>
    <col min="96" max="96" width="3.625" customWidth="1"/>
    <col min="97" max="97" width="3.75" customWidth="1"/>
    <col min="98" max="99" width="3.375" customWidth="1"/>
    <col min="100" max="100" width="3.25" customWidth="1"/>
    <col min="101" max="101" width="2.875" customWidth="1"/>
    <col min="102" max="102" width="3" customWidth="1"/>
    <col min="103" max="103" width="3.5" customWidth="1"/>
    <col min="104" max="104" width="3.625" customWidth="1"/>
    <col min="105" max="105" width="2.625" customWidth="1"/>
    <col min="106" max="107" width="3.375" customWidth="1"/>
    <col min="108" max="108" width="3.75" customWidth="1"/>
    <col min="109" max="109" width="2.5" customWidth="1"/>
    <col min="110" max="110" width="2.375" customWidth="1"/>
    <col min="111" max="111" width="2.75" customWidth="1"/>
    <col min="112" max="112" width="2.5" customWidth="1"/>
    <col min="113" max="113" width="2.875" customWidth="1"/>
    <col min="114" max="114" width="3.125" customWidth="1"/>
    <col min="115" max="115" width="2.75" customWidth="1"/>
    <col min="116" max="116" width="3.875" customWidth="1"/>
    <col min="117" max="117" width="2.625" customWidth="1"/>
    <col min="118" max="118" width="2.875" customWidth="1"/>
    <col min="119" max="119" width="3" customWidth="1"/>
    <col min="120" max="120" width="2.375" customWidth="1"/>
    <col min="121" max="121" width="2.625" customWidth="1"/>
    <col min="122" max="122" width="3.875" customWidth="1"/>
    <col min="123" max="123" width="3.125" customWidth="1"/>
    <col min="124" max="124" width="3" customWidth="1"/>
    <col min="125" max="125" width="3.125" customWidth="1"/>
    <col min="126" max="126" width="4.125" customWidth="1"/>
    <col min="127" max="127" width="2.75" customWidth="1"/>
    <col min="128" max="128" width="4" customWidth="1"/>
    <col min="129" max="130" width="2.875" customWidth="1"/>
    <col min="131" max="131" width="3.25" customWidth="1"/>
    <col min="132" max="132" width="4.875" customWidth="1"/>
    <col min="133" max="133" width="4.25" customWidth="1"/>
    <col min="134" max="134" width="4.75" customWidth="1"/>
    <col min="135" max="135" width="2.625" customWidth="1"/>
    <col min="136" max="136" width="3.25" customWidth="1"/>
    <col min="137" max="138" width="2.625" customWidth="1"/>
    <col min="139" max="139" width="3.125" customWidth="1"/>
    <col min="140" max="140" width="2.875" customWidth="1"/>
    <col min="141" max="141" width="2.75" customWidth="1"/>
    <col min="142" max="143" width="3.375" customWidth="1"/>
    <col min="144" max="144" width="3.625" customWidth="1"/>
    <col min="145" max="145" width="2.75" customWidth="1"/>
    <col min="146" max="146" width="3.375" customWidth="1"/>
    <col min="147" max="147" width="3.25" customWidth="1"/>
    <col min="148" max="148" width="3.375" customWidth="1"/>
    <col min="149" max="149" width="3.125" customWidth="1"/>
    <col min="150" max="150" width="3.875" customWidth="1"/>
    <col min="151" max="151" width="4.5" customWidth="1"/>
    <col min="152" max="152" width="3.625" customWidth="1"/>
    <col min="153" max="153" width="3.125" customWidth="1"/>
    <col min="154" max="154" width="4" customWidth="1"/>
    <col min="155" max="155" width="4.375" customWidth="1"/>
    <col min="156" max="157" width="3.375" customWidth="1"/>
    <col min="158" max="158" width="3.625" customWidth="1"/>
    <col min="159" max="159" width="3.75" customWidth="1"/>
    <col min="160" max="160" width="4.375" customWidth="1"/>
    <col min="161" max="161" width="4.75" customWidth="1"/>
    <col min="162" max="162" width="3.625" customWidth="1"/>
    <col min="163" max="163" width="3.5" customWidth="1"/>
    <col min="164" max="165" width="3.625" customWidth="1"/>
    <col min="166" max="166" width="3.875" customWidth="1"/>
    <col min="167" max="167" width="3.625" customWidth="1"/>
    <col min="168" max="168" width="3.5" customWidth="1"/>
    <col min="169" max="169" width="3.375" customWidth="1"/>
    <col min="170" max="170" width="3.625" customWidth="1"/>
    <col min="171" max="171" width="3.5" customWidth="1"/>
    <col min="172" max="172" width="3.625" customWidth="1"/>
    <col min="173" max="173" width="3.375" customWidth="1"/>
    <col min="174" max="174" width="4.25" customWidth="1"/>
    <col min="175" max="176" width="3.375" customWidth="1"/>
    <col min="177" max="178" width="3.625" customWidth="1"/>
    <col min="179" max="179" width="3.375" customWidth="1"/>
    <col min="180" max="180" width="3.5" customWidth="1"/>
    <col min="181" max="181" width="3.875" customWidth="1"/>
    <col min="182" max="182" width="4.875" customWidth="1"/>
    <col min="183" max="183" width="3.25" customWidth="1"/>
    <col min="184" max="184" width="3" customWidth="1"/>
    <col min="185" max="185" width="3.125" customWidth="1"/>
    <col min="186" max="186" width="3.25" customWidth="1"/>
    <col min="187" max="187" width="3" customWidth="1"/>
    <col min="188" max="188" width="3.25" customWidth="1"/>
    <col min="189" max="190" width="3.125" customWidth="1"/>
    <col min="191" max="192" width="3.25" customWidth="1"/>
    <col min="193" max="194" width="3.5" customWidth="1"/>
    <col min="195" max="195" width="4" customWidth="1"/>
    <col min="196" max="196" width="3.5" customWidth="1"/>
    <col min="197" max="197" width="3.625" customWidth="1"/>
    <col min="198" max="198" width="4.375" customWidth="1"/>
    <col min="199" max="199" width="4.125" customWidth="1"/>
    <col min="200" max="202" width="3.5" customWidth="1"/>
    <col min="203" max="203" width="3.875" customWidth="1"/>
    <col min="204" max="204" width="4.5" customWidth="1"/>
    <col min="205" max="205" width="3.875" customWidth="1"/>
    <col min="206" max="206" width="4" customWidth="1"/>
    <col min="207" max="207" width="3.125" customWidth="1"/>
    <col min="208" max="209" width="3.375" customWidth="1"/>
    <col min="210" max="210" width="3.625" customWidth="1"/>
    <col min="211" max="211" width="4" customWidth="1"/>
    <col min="212" max="212" width="3.625" customWidth="1"/>
    <col min="213" max="213" width="3.5" customWidth="1"/>
    <col min="214" max="214" width="3.125" customWidth="1"/>
    <col min="215" max="215" width="2.875" customWidth="1"/>
    <col min="216" max="216" width="3.25" customWidth="1"/>
    <col min="217" max="217" width="3.125" customWidth="1"/>
    <col min="218" max="218" width="2.375" customWidth="1"/>
    <col min="219" max="219" width="3.5" customWidth="1"/>
    <col min="220" max="220" width="2.75" customWidth="1"/>
    <col min="221" max="222" width="3.875" customWidth="1"/>
    <col min="223" max="223" width="3.125" customWidth="1"/>
    <col min="224" max="224" width="3" customWidth="1"/>
    <col min="225" max="225" width="3.875" customWidth="1"/>
    <col min="226" max="226" width="4" customWidth="1"/>
    <col min="227" max="227" width="3.375" customWidth="1"/>
    <col min="228" max="228" width="3.5" customWidth="1"/>
    <col min="229" max="229" width="3.25" customWidth="1"/>
    <col min="230" max="230" width="3.125" customWidth="1"/>
    <col min="231" max="231" width="3.375" customWidth="1"/>
    <col min="232" max="232" width="3.625" customWidth="1"/>
    <col min="233" max="233" width="4.375" customWidth="1"/>
    <col min="234" max="234" width="5" customWidth="1"/>
    <col min="235" max="237" width="3" customWidth="1"/>
    <col min="238" max="238" width="2.875" customWidth="1"/>
    <col min="239" max="241" width="4.25" customWidth="1"/>
    <col min="242" max="242" width="3.875" customWidth="1"/>
    <col min="243" max="243" width="3" customWidth="1"/>
    <col min="244" max="244" width="4" customWidth="1"/>
    <col min="245" max="245" width="3.875" customWidth="1"/>
    <col min="246" max="247" width="3.125" customWidth="1"/>
    <col min="248" max="250" width="2.625" customWidth="1"/>
    <col min="251" max="251" width="3.625" customWidth="1"/>
    <col min="252" max="252" width="3.5" customWidth="1"/>
    <col min="253" max="253" width="2.875" customWidth="1"/>
    <col min="254" max="254" width="3.125" customWidth="1"/>
    <col min="255" max="256" width="3.25" customWidth="1"/>
    <col min="257" max="257" width="3.5" customWidth="1"/>
    <col min="258" max="258" width="3.375" customWidth="1"/>
    <col min="259" max="260" width="3.25" customWidth="1"/>
    <col min="261" max="261" width="3.125" customWidth="1"/>
    <col min="262" max="262" width="3.25" customWidth="1"/>
    <col min="263" max="263" width="3.75" customWidth="1"/>
    <col min="264" max="264" width="2.375" customWidth="1"/>
    <col min="265" max="265" width="2.75" customWidth="1"/>
    <col min="266" max="266" width="4.5" customWidth="1"/>
    <col min="267" max="267" width="2.5" customWidth="1"/>
    <col min="268" max="268" width="3" customWidth="1"/>
    <col min="269" max="270" width="3.375" customWidth="1"/>
    <col min="271" max="271" width="3.5" customWidth="1"/>
    <col min="272" max="272" width="3.125" customWidth="1"/>
    <col min="273" max="274" width="2.875" customWidth="1"/>
    <col min="275" max="275" width="3.75" customWidth="1"/>
    <col min="276" max="277" width="4" customWidth="1"/>
    <col min="278" max="279" width="3.625" customWidth="1"/>
    <col min="280" max="280" width="3.875" customWidth="1"/>
    <col min="281" max="281" width="3.25" customWidth="1"/>
    <col min="282" max="283" width="3.875" customWidth="1"/>
    <col min="284" max="284" width="3.75" customWidth="1"/>
    <col min="285" max="286" width="3.5" customWidth="1"/>
    <col min="287" max="288" width="3.75" customWidth="1"/>
    <col min="289" max="289" width="3.625" customWidth="1"/>
    <col min="290" max="290" width="3.5" customWidth="1"/>
    <col min="291" max="293" width="3" customWidth="1"/>
    <col min="294" max="294" width="3.5" customWidth="1"/>
    <col min="295" max="297" width="3.125" customWidth="1"/>
    <col min="298" max="301" width="3.5" customWidth="1"/>
    <col min="302" max="302" width="3.875" customWidth="1"/>
    <col min="303" max="305" width="3.375" customWidth="1"/>
    <col min="306" max="306" width="4" customWidth="1"/>
    <col min="307" max="307" width="3.5" customWidth="1"/>
    <col min="308" max="309" width="3.375" customWidth="1"/>
    <col min="310" max="310" width="3.875" customWidth="1"/>
    <col min="311" max="312" width="3.625" customWidth="1"/>
    <col min="313" max="314" width="3.875" customWidth="1"/>
    <col min="315" max="315" width="3.75" customWidth="1"/>
    <col min="316" max="316" width="4.375" customWidth="1"/>
    <col min="317" max="317" width="7.5" customWidth="1"/>
    <col min="318" max="319" width="5.25" customWidth="1"/>
    <col min="320" max="320" width="4.125" customWidth="1"/>
    <col min="321" max="321" width="3.625" customWidth="1"/>
    <col min="322" max="322" width="4.25" customWidth="1"/>
    <col min="323" max="323" width="5.375" customWidth="1"/>
    <col min="324" max="324" width="3.75" customWidth="1"/>
    <col min="325" max="327" width="3.375" customWidth="1"/>
    <col min="328" max="328" width="4.375" customWidth="1"/>
    <col min="329" max="329" width="4" customWidth="1"/>
    <col min="330" max="330" width="3.625" customWidth="1"/>
    <col min="331" max="331" width="4.25" customWidth="1"/>
    <col min="332" max="332" width="4.75" customWidth="1"/>
    <col min="333" max="333" width="4.25" customWidth="1"/>
    <col min="334" max="334" width="4.5" customWidth="1"/>
    <col min="335" max="335" width="6.125" customWidth="1"/>
    <col min="336" max="336" width="3.375" customWidth="1"/>
    <col min="337" max="337" width="3.75" customWidth="1"/>
    <col min="338" max="338" width="3.625" customWidth="1"/>
    <col min="339" max="339" width="3.75" customWidth="1"/>
    <col min="340" max="340" width="4.75" customWidth="1"/>
    <col min="341" max="341" width="3.75" customWidth="1"/>
    <col min="342" max="343" width="3.625" customWidth="1"/>
    <col min="344" max="344" width="3.75" customWidth="1"/>
    <col min="345" max="345" width="3.625" customWidth="1"/>
    <col min="346" max="348" width="4" customWidth="1"/>
    <col min="349" max="349" width="4.375" customWidth="1"/>
    <col min="350" max="350" width="4" customWidth="1"/>
    <col min="351" max="351" width="4.25" customWidth="1"/>
    <col min="352" max="353" width="4" customWidth="1"/>
    <col min="354" max="354" width="4.125" customWidth="1"/>
    <col min="355" max="357" width="3.875" customWidth="1"/>
    <col min="358" max="358" width="3.625" customWidth="1"/>
    <col min="359" max="359" width="3.875" customWidth="1"/>
    <col min="360" max="360" width="3.25" customWidth="1"/>
    <col min="361" max="362" width="3.625" customWidth="1"/>
    <col min="363" max="363" width="4.125" customWidth="1"/>
    <col min="364" max="364" width="3.875" customWidth="1"/>
    <col min="365" max="365" width="3.25" customWidth="1"/>
    <col min="366" max="366" width="2.875" customWidth="1"/>
    <col min="367" max="368" width="3.25" customWidth="1"/>
    <col min="369" max="369" width="3.5" customWidth="1"/>
    <col min="370" max="370" width="3.375" customWidth="1"/>
    <col min="371" max="371" width="3.625" customWidth="1"/>
    <col min="372" max="373" width="3.5" customWidth="1"/>
    <col min="374" max="374" width="4.125" customWidth="1"/>
    <col min="375" max="375" width="3.75" customWidth="1"/>
    <col min="376" max="376" width="4" customWidth="1"/>
    <col min="377" max="377" width="4.25" customWidth="1"/>
    <col min="378" max="378" width="3.125" customWidth="1"/>
    <col min="379" max="379" width="3.75" customWidth="1"/>
    <col min="380" max="392" width="3.125" customWidth="1"/>
    <col min="393" max="393" width="3.625" customWidth="1"/>
    <col min="394" max="407" width="3.125" customWidth="1"/>
    <col min="408" max="408" width="5.375" customWidth="1"/>
    <col min="409" max="420" width="3.125" customWidth="1"/>
    <col min="421" max="421" width="3.5" customWidth="1"/>
    <col min="422" max="452" width="3.125" customWidth="1"/>
    <col min="454" max="647" width="3.25" customWidth="1"/>
    <col min="648" max="648" width="75.75" customWidth="1"/>
  </cols>
  <sheetData>
    <row r="1" spans="1:659" ht="14.25" customHeight="1">
      <c r="A1" s="303"/>
      <c r="B1" s="305" t="s">
        <v>0</v>
      </c>
      <c r="C1" s="306"/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7"/>
      <c r="BM1" s="46"/>
      <c r="BN1" s="310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306"/>
      <c r="DH1" s="306"/>
      <c r="DI1" s="306"/>
      <c r="DJ1" s="306"/>
      <c r="DK1" s="306"/>
      <c r="DL1" s="306"/>
      <c r="DM1" s="306"/>
      <c r="DN1" s="306"/>
      <c r="DO1" s="306"/>
      <c r="DP1" s="306"/>
      <c r="DQ1" s="306"/>
      <c r="DR1" s="306"/>
      <c r="DS1" s="306"/>
      <c r="DT1" s="306"/>
      <c r="DU1" s="306"/>
      <c r="DV1" s="306"/>
      <c r="DW1" s="306"/>
      <c r="DX1" s="306"/>
      <c r="DY1" s="306"/>
      <c r="DZ1" s="306"/>
      <c r="EA1" s="306"/>
      <c r="EB1" s="306"/>
      <c r="EC1" s="306"/>
      <c r="ED1" s="306"/>
      <c r="EE1" s="306"/>
      <c r="EF1" s="306"/>
      <c r="EG1" s="306"/>
      <c r="EH1" s="306"/>
      <c r="EI1" s="306"/>
      <c r="EJ1" s="306"/>
      <c r="EK1" s="306"/>
      <c r="EL1" s="306"/>
      <c r="EM1" s="306"/>
      <c r="EN1" s="306"/>
      <c r="EO1" s="306"/>
      <c r="EP1" s="307"/>
      <c r="EQ1" s="46"/>
      <c r="ER1" s="310"/>
      <c r="ES1" s="306"/>
      <c r="ET1" s="306"/>
      <c r="EU1" s="306"/>
      <c r="EV1" s="306"/>
      <c r="EW1" s="306"/>
      <c r="EX1" s="306"/>
      <c r="EY1" s="306"/>
      <c r="EZ1" s="306"/>
      <c r="FA1" s="306"/>
      <c r="FB1" s="306"/>
      <c r="FC1" s="306"/>
      <c r="FD1" s="306"/>
      <c r="FE1" s="306"/>
      <c r="FF1" s="306"/>
      <c r="FG1" s="306"/>
      <c r="FH1" s="306"/>
      <c r="FI1" s="306"/>
      <c r="FJ1" s="306"/>
      <c r="FK1" s="306"/>
      <c r="FL1" s="306"/>
      <c r="FM1" s="306"/>
      <c r="FN1" s="306"/>
      <c r="FO1" s="306"/>
      <c r="FP1" s="306"/>
      <c r="FQ1" s="306"/>
      <c r="FR1" s="306"/>
      <c r="FS1" s="306"/>
      <c r="FT1" s="306"/>
      <c r="FU1" s="306"/>
      <c r="FV1" s="306"/>
      <c r="FW1" s="306"/>
      <c r="FX1" s="306"/>
      <c r="FY1" s="306"/>
      <c r="FZ1" s="306"/>
      <c r="GA1" s="306"/>
      <c r="GB1" s="306"/>
      <c r="GC1" s="306"/>
      <c r="GD1" s="306"/>
      <c r="GE1" s="306"/>
      <c r="GF1" s="306"/>
      <c r="GG1" s="306"/>
      <c r="GH1" s="306"/>
      <c r="GI1" s="306"/>
      <c r="GJ1" s="306"/>
      <c r="GK1" s="306"/>
      <c r="GL1" s="306"/>
      <c r="GM1" s="306"/>
      <c r="GN1" s="306"/>
      <c r="GO1" s="306"/>
      <c r="GP1" s="306"/>
      <c r="GQ1" s="306"/>
      <c r="GR1" s="306"/>
      <c r="GS1" s="306"/>
      <c r="GT1" s="306"/>
      <c r="GU1" s="306"/>
      <c r="GV1" s="306"/>
      <c r="GW1" s="306"/>
      <c r="GX1" s="306"/>
      <c r="GY1" s="306"/>
      <c r="GZ1" s="306"/>
      <c r="HA1" s="306"/>
      <c r="HB1" s="306"/>
      <c r="HC1" s="306"/>
      <c r="HD1" s="306"/>
      <c r="HE1" s="306"/>
      <c r="HF1" s="306"/>
      <c r="HG1" s="306"/>
      <c r="HH1" s="306"/>
      <c r="HI1" s="306"/>
      <c r="HJ1" s="306"/>
      <c r="HK1" s="306"/>
      <c r="HL1" s="306"/>
      <c r="HM1" s="306"/>
      <c r="HN1" s="306"/>
      <c r="HO1" s="306"/>
      <c r="HP1" s="306"/>
      <c r="HQ1" s="307"/>
      <c r="HR1" s="46"/>
      <c r="HS1" s="310"/>
      <c r="HT1" s="306"/>
      <c r="HU1" s="306"/>
      <c r="HV1" s="306"/>
      <c r="HW1" s="306"/>
      <c r="HX1" s="306"/>
      <c r="HY1" s="306"/>
      <c r="HZ1" s="306"/>
      <c r="IA1" s="306"/>
      <c r="IB1" s="306"/>
      <c r="IC1" s="306"/>
      <c r="ID1" s="306"/>
      <c r="IE1" s="306"/>
      <c r="IF1" s="306"/>
      <c r="IG1" s="306"/>
      <c r="IH1" s="306"/>
      <c r="II1" s="306"/>
      <c r="IJ1" s="306"/>
      <c r="IK1" s="306"/>
      <c r="IL1" s="306"/>
      <c r="IM1" s="306"/>
      <c r="IN1" s="306"/>
      <c r="IO1" s="306"/>
      <c r="IP1" s="306"/>
      <c r="IQ1" s="306"/>
      <c r="IR1" s="306"/>
      <c r="IS1" s="306"/>
      <c r="IT1" s="306"/>
      <c r="IU1" s="306"/>
      <c r="IV1" s="306"/>
      <c r="IW1" s="306"/>
      <c r="IX1" s="306"/>
      <c r="IY1" s="306"/>
      <c r="IZ1" s="306"/>
      <c r="JA1" s="306"/>
      <c r="JB1" s="306"/>
      <c r="JC1" s="306"/>
      <c r="JD1" s="306"/>
      <c r="JE1" s="306"/>
      <c r="JF1" s="307"/>
      <c r="JG1" s="46"/>
      <c r="JH1" s="310"/>
      <c r="JI1" s="306"/>
      <c r="JJ1" s="306"/>
      <c r="JK1" s="306"/>
      <c r="JL1" s="306"/>
      <c r="JM1" s="306"/>
      <c r="JN1" s="306"/>
      <c r="JO1" s="306"/>
      <c r="JP1" s="306"/>
      <c r="JQ1" s="306"/>
      <c r="JR1" s="306"/>
      <c r="JS1" s="306"/>
      <c r="JT1" s="306"/>
      <c r="JU1" s="306"/>
      <c r="JV1" s="306"/>
      <c r="JW1" s="306"/>
      <c r="JX1" s="306"/>
      <c r="JY1" s="306"/>
      <c r="JZ1" s="306"/>
      <c r="KA1" s="306"/>
      <c r="KB1" s="306"/>
      <c r="KC1" s="306"/>
      <c r="KD1" s="306"/>
      <c r="KE1" s="306"/>
      <c r="KF1" s="306"/>
      <c r="KG1" s="306"/>
      <c r="KH1" s="306"/>
      <c r="KI1" s="306"/>
      <c r="KJ1" s="306"/>
      <c r="KK1" s="306"/>
      <c r="KL1" s="306"/>
      <c r="KM1" s="306"/>
      <c r="KN1" s="306"/>
      <c r="KO1" s="306"/>
      <c r="KP1" s="306"/>
      <c r="KQ1" s="306"/>
      <c r="KR1" s="306"/>
      <c r="KS1" s="306"/>
      <c r="KT1" s="306"/>
      <c r="KU1" s="306"/>
      <c r="KV1" s="306"/>
      <c r="KW1" s="306"/>
      <c r="KX1" s="306"/>
      <c r="KY1" s="306"/>
      <c r="KZ1" s="306"/>
      <c r="LA1" s="306"/>
      <c r="LB1" s="306"/>
      <c r="LC1" s="307"/>
      <c r="LD1" s="46"/>
      <c r="LE1" s="46"/>
      <c r="LF1" s="46"/>
      <c r="LG1" s="46"/>
      <c r="LH1" s="46"/>
      <c r="LI1" s="46"/>
      <c r="LJ1" s="46"/>
      <c r="LK1" s="46"/>
      <c r="LL1" s="46"/>
      <c r="LM1" s="46"/>
      <c r="LN1" s="46"/>
      <c r="LO1" s="46"/>
      <c r="LP1" s="46"/>
      <c r="LQ1" s="46"/>
      <c r="LR1" s="46"/>
      <c r="LS1" s="46"/>
      <c r="LT1" s="46"/>
      <c r="LU1" s="46"/>
      <c r="LV1" s="46"/>
      <c r="LW1" s="46"/>
      <c r="LX1" s="46"/>
      <c r="LY1" s="46"/>
      <c r="LZ1" s="46"/>
      <c r="MA1" s="46"/>
      <c r="MB1" s="46"/>
      <c r="MC1" s="46"/>
      <c r="MD1" s="46"/>
      <c r="ME1" s="46"/>
      <c r="MF1" s="46"/>
      <c r="MG1" s="46"/>
      <c r="MH1" s="46"/>
      <c r="MI1" s="46"/>
      <c r="MJ1" s="46"/>
      <c r="MK1" s="46"/>
      <c r="ML1" s="46"/>
      <c r="MM1" s="46"/>
      <c r="MN1" s="46"/>
      <c r="MO1" s="46"/>
      <c r="MP1" s="46"/>
      <c r="MQ1" s="46"/>
      <c r="MR1" s="46"/>
      <c r="MS1" s="46"/>
      <c r="MT1" s="46"/>
      <c r="MU1" s="46"/>
      <c r="MV1" s="46"/>
      <c r="MW1" s="46"/>
      <c r="MX1" s="46"/>
      <c r="MY1" s="46"/>
      <c r="MZ1" s="46"/>
      <c r="NA1" s="46"/>
      <c r="NB1" s="46"/>
      <c r="NC1" s="46"/>
      <c r="ND1" s="46"/>
      <c r="NE1" s="46"/>
      <c r="NF1" s="46"/>
      <c r="NG1" s="46"/>
      <c r="NH1" s="46"/>
      <c r="NI1" s="46"/>
      <c r="NJ1" s="46"/>
      <c r="NK1" s="46"/>
      <c r="NL1" s="46"/>
      <c r="NM1" s="46"/>
      <c r="NN1" s="46"/>
      <c r="NO1" s="46"/>
      <c r="NP1" s="46"/>
      <c r="NQ1" s="46"/>
      <c r="NR1" s="46"/>
      <c r="NS1" s="46"/>
      <c r="NT1" s="46"/>
      <c r="NU1" s="46"/>
      <c r="NV1" s="46"/>
      <c r="NW1" s="46"/>
      <c r="NX1" s="46"/>
      <c r="NY1" s="46"/>
      <c r="NZ1" s="46"/>
      <c r="OA1" s="46"/>
      <c r="OB1" s="46"/>
      <c r="OC1" s="46"/>
      <c r="OD1" s="46"/>
      <c r="OE1" s="46"/>
      <c r="OF1" s="46"/>
      <c r="OG1" s="46"/>
      <c r="OH1" s="46"/>
      <c r="OI1" s="46"/>
      <c r="OJ1" s="46"/>
      <c r="OK1" s="46"/>
      <c r="OL1" s="46"/>
      <c r="OM1" s="46"/>
      <c r="ON1" s="46"/>
      <c r="OO1" s="46"/>
      <c r="OP1" s="46"/>
      <c r="OQ1" s="46"/>
      <c r="OR1" s="46"/>
      <c r="OS1" s="46"/>
      <c r="OT1" s="46"/>
      <c r="OU1" s="46"/>
      <c r="OV1" s="46"/>
      <c r="OW1" s="46"/>
      <c r="OX1" s="46"/>
      <c r="OY1" s="46"/>
      <c r="OZ1" s="46"/>
      <c r="PA1" s="46"/>
      <c r="PB1" s="46"/>
      <c r="PC1" s="46"/>
      <c r="PD1" s="46"/>
      <c r="PE1" s="46"/>
      <c r="PF1" s="46"/>
      <c r="PG1" s="46"/>
      <c r="PH1" s="46"/>
      <c r="PI1" s="46"/>
      <c r="PJ1" s="46"/>
      <c r="PK1" s="46"/>
      <c r="PL1" s="46"/>
      <c r="PM1" s="46"/>
      <c r="PN1" s="46"/>
      <c r="PO1" s="46"/>
      <c r="PP1" s="46"/>
      <c r="PQ1" s="46"/>
      <c r="PR1" s="46"/>
      <c r="PS1" s="46"/>
      <c r="PT1" s="46"/>
      <c r="PU1" s="46"/>
      <c r="PV1" s="46"/>
      <c r="PW1" s="46"/>
      <c r="PX1" s="46"/>
      <c r="PY1" s="46"/>
      <c r="PZ1" s="46"/>
      <c r="QA1" s="46"/>
      <c r="QB1" s="46"/>
      <c r="QC1" s="46"/>
      <c r="QD1" s="46"/>
      <c r="QE1" s="46"/>
      <c r="QF1" s="46"/>
      <c r="QG1" s="46"/>
      <c r="QH1" s="46"/>
      <c r="QI1" s="46"/>
      <c r="QJ1" s="46"/>
      <c r="QK1" s="46"/>
      <c r="QL1" s="46"/>
      <c r="QM1" s="46"/>
      <c r="QN1" s="46"/>
      <c r="QO1" s="46"/>
      <c r="QP1" s="46"/>
      <c r="QQ1" s="46"/>
      <c r="QR1" s="46"/>
      <c r="QS1" s="46"/>
      <c r="QT1" s="46"/>
      <c r="QU1" s="46"/>
      <c r="QV1" s="46"/>
      <c r="QW1" s="46"/>
      <c r="QX1" s="46"/>
      <c r="QY1" s="46"/>
      <c r="QZ1" s="46"/>
      <c r="RA1" s="46"/>
      <c r="RB1" s="46"/>
      <c r="RC1" s="46"/>
      <c r="RD1" s="46"/>
      <c r="RE1" s="46"/>
      <c r="RF1" s="46"/>
      <c r="RG1" s="46"/>
      <c r="RH1" s="46"/>
      <c r="RI1" s="46"/>
      <c r="RJ1" s="46"/>
      <c r="RK1" s="46"/>
      <c r="RL1" s="46"/>
      <c r="RM1" s="46"/>
      <c r="RN1" s="46"/>
      <c r="RO1" s="46"/>
      <c r="RP1" s="46"/>
      <c r="RQ1" s="46"/>
      <c r="RR1" s="46"/>
      <c r="RS1" s="46"/>
      <c r="RT1" s="46"/>
      <c r="RU1" s="46"/>
      <c r="RV1" s="46"/>
      <c r="RW1" s="46"/>
      <c r="RX1" s="46"/>
      <c r="RY1" s="46"/>
      <c r="RZ1" s="46"/>
      <c r="SA1" s="46"/>
      <c r="SB1" s="46"/>
      <c r="SC1" s="46"/>
      <c r="SD1" s="46"/>
      <c r="SE1" s="46"/>
      <c r="SF1" s="46"/>
      <c r="SG1" s="46"/>
      <c r="SH1" s="46"/>
      <c r="SI1" s="46"/>
      <c r="SJ1" s="46"/>
      <c r="SK1" s="46"/>
      <c r="SL1" s="46"/>
      <c r="SM1" s="46"/>
      <c r="SN1" s="46"/>
      <c r="SO1" s="46"/>
      <c r="SP1" s="46"/>
      <c r="SQ1" s="46"/>
      <c r="SR1" s="46"/>
      <c r="SS1" s="46"/>
      <c r="ST1" s="46"/>
      <c r="SU1" s="46"/>
      <c r="SV1" s="46"/>
      <c r="SW1" s="46"/>
      <c r="SX1" s="46"/>
      <c r="SY1" s="46"/>
      <c r="SZ1" s="46"/>
      <c r="TA1" s="46"/>
      <c r="TB1" s="46"/>
      <c r="TC1" s="46"/>
      <c r="TD1" s="46"/>
      <c r="TE1" s="46"/>
      <c r="TF1" s="46"/>
      <c r="TG1" s="46"/>
      <c r="TH1" s="46"/>
      <c r="TI1" s="46"/>
      <c r="TJ1" s="46"/>
      <c r="TK1" s="46"/>
      <c r="TL1" s="46"/>
      <c r="TM1" s="46"/>
      <c r="TN1" s="46"/>
      <c r="TO1" s="46"/>
      <c r="TP1" s="46"/>
      <c r="TQ1" s="46"/>
      <c r="TR1" s="46"/>
      <c r="TS1" s="46"/>
      <c r="TT1" s="46"/>
      <c r="TU1" s="46"/>
      <c r="TV1" s="46"/>
      <c r="TW1" s="46"/>
      <c r="TX1" s="46"/>
      <c r="TY1" s="46"/>
      <c r="TZ1" s="46"/>
      <c r="UA1" s="46"/>
      <c r="UB1" s="46"/>
      <c r="UC1" s="46"/>
      <c r="UD1" s="46"/>
      <c r="UE1" s="46"/>
      <c r="UF1" s="46"/>
      <c r="UG1" s="46"/>
      <c r="UH1" s="46"/>
      <c r="UI1" s="46"/>
      <c r="UJ1" s="46"/>
      <c r="UK1" s="46"/>
      <c r="UL1" s="46"/>
      <c r="UM1" s="46"/>
      <c r="UN1" s="46"/>
      <c r="UO1" s="46"/>
      <c r="UP1" s="46"/>
      <c r="UQ1" s="46"/>
      <c r="UR1" s="46"/>
      <c r="US1" s="46"/>
      <c r="UT1" s="46"/>
      <c r="UU1" s="46"/>
      <c r="UV1" s="46"/>
      <c r="UW1" s="46"/>
      <c r="UX1" s="46"/>
      <c r="UY1" s="46"/>
      <c r="UZ1" s="46"/>
      <c r="VA1" s="46"/>
      <c r="VB1" s="46"/>
      <c r="VC1" s="46"/>
      <c r="VD1" s="46"/>
      <c r="VE1" s="46"/>
      <c r="VF1" s="46"/>
      <c r="VG1" s="46"/>
      <c r="VH1" s="46"/>
      <c r="VI1" s="46"/>
      <c r="VJ1" s="46"/>
      <c r="VK1" s="46"/>
      <c r="VL1" s="46"/>
      <c r="VM1" s="46"/>
      <c r="VN1" s="46"/>
      <c r="VO1" s="46"/>
      <c r="VP1" s="46"/>
      <c r="VQ1" s="46"/>
      <c r="VR1" s="46"/>
      <c r="VS1" s="46"/>
      <c r="VT1" s="46"/>
      <c r="VU1" s="46"/>
      <c r="VV1" s="46"/>
      <c r="VW1" s="46"/>
      <c r="VX1" s="46"/>
      <c r="VY1" s="46"/>
      <c r="VZ1" s="46"/>
      <c r="WA1" s="46"/>
      <c r="WB1" s="46"/>
      <c r="WC1" s="46"/>
      <c r="WD1" s="46"/>
      <c r="WE1" s="46"/>
      <c r="WF1" s="46"/>
      <c r="WG1" s="46"/>
      <c r="WH1" s="46"/>
      <c r="WI1" s="46"/>
      <c r="WJ1" s="46"/>
      <c r="WK1" s="46"/>
      <c r="WL1" s="46"/>
      <c r="WM1" s="46"/>
      <c r="WN1" s="46"/>
      <c r="WO1" s="46"/>
      <c r="WP1" s="46"/>
      <c r="WQ1" s="46"/>
      <c r="WR1" s="46"/>
      <c r="WS1" s="46"/>
      <c r="WT1" s="46"/>
      <c r="WU1" s="46"/>
      <c r="WV1" s="46"/>
      <c r="WW1" s="46"/>
      <c r="WX1" s="46"/>
      <c r="WY1" s="46"/>
      <c r="WZ1" s="46"/>
      <c r="XA1" s="46"/>
      <c r="XB1" s="46"/>
      <c r="XC1" s="46"/>
      <c r="XD1" s="46"/>
      <c r="XE1" s="46"/>
      <c r="XF1" s="46"/>
      <c r="XG1" s="46"/>
      <c r="XH1" s="46"/>
      <c r="XI1" s="46"/>
      <c r="XJ1" s="46"/>
      <c r="XK1" s="46"/>
      <c r="XL1" s="46"/>
      <c r="XM1" s="46"/>
      <c r="XN1" s="46"/>
      <c r="XO1" s="46"/>
      <c r="XP1" s="46"/>
      <c r="XQ1" s="46"/>
      <c r="XR1" s="46"/>
      <c r="XS1" s="46"/>
      <c r="XT1" s="46"/>
      <c r="XU1" s="46"/>
      <c r="XV1" s="46"/>
      <c r="XW1" s="46"/>
    </row>
    <row r="2" spans="1:659" ht="28.5" customHeight="1">
      <c r="A2" s="304"/>
      <c r="B2" s="308"/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9"/>
      <c r="BM2" s="46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308"/>
      <c r="DH2" s="308"/>
      <c r="DI2" s="308"/>
      <c r="DJ2" s="308"/>
      <c r="DK2" s="308"/>
      <c r="DL2" s="308"/>
      <c r="DM2" s="308"/>
      <c r="DN2" s="308"/>
      <c r="DO2" s="308"/>
      <c r="DP2" s="308"/>
      <c r="DQ2" s="308"/>
      <c r="DR2" s="308"/>
      <c r="DS2" s="308"/>
      <c r="DT2" s="308"/>
      <c r="DU2" s="308"/>
      <c r="DV2" s="308"/>
      <c r="DW2" s="308"/>
      <c r="DX2" s="308"/>
      <c r="DY2" s="308"/>
      <c r="DZ2" s="308"/>
      <c r="EA2" s="308"/>
      <c r="EB2" s="308"/>
      <c r="EC2" s="308"/>
      <c r="ED2" s="308"/>
      <c r="EE2" s="308"/>
      <c r="EF2" s="308"/>
      <c r="EG2" s="308"/>
      <c r="EH2" s="308"/>
      <c r="EI2" s="308"/>
      <c r="EJ2" s="308"/>
      <c r="EK2" s="308"/>
      <c r="EL2" s="308"/>
      <c r="EM2" s="308"/>
      <c r="EN2" s="308"/>
      <c r="EO2" s="308"/>
      <c r="EP2" s="309"/>
      <c r="EQ2" s="46"/>
      <c r="ER2" s="308"/>
      <c r="ES2" s="308"/>
      <c r="ET2" s="308"/>
      <c r="EU2" s="308"/>
      <c r="EV2" s="308"/>
      <c r="EW2" s="308"/>
      <c r="EX2" s="308"/>
      <c r="EY2" s="308"/>
      <c r="EZ2" s="308"/>
      <c r="FA2" s="308"/>
      <c r="FB2" s="308"/>
      <c r="FC2" s="308"/>
      <c r="FD2" s="308"/>
      <c r="FE2" s="308"/>
      <c r="FF2" s="308"/>
      <c r="FG2" s="308"/>
      <c r="FH2" s="308"/>
      <c r="FI2" s="308"/>
      <c r="FJ2" s="308"/>
      <c r="FK2" s="308"/>
      <c r="FL2" s="308"/>
      <c r="FM2" s="308"/>
      <c r="FN2" s="308"/>
      <c r="FO2" s="308"/>
      <c r="FP2" s="308"/>
      <c r="FQ2" s="308"/>
      <c r="FR2" s="308"/>
      <c r="FS2" s="308"/>
      <c r="FT2" s="308"/>
      <c r="FU2" s="308"/>
      <c r="FV2" s="308"/>
      <c r="FW2" s="308"/>
      <c r="FX2" s="308"/>
      <c r="FY2" s="308"/>
      <c r="FZ2" s="308"/>
      <c r="GA2" s="308"/>
      <c r="GB2" s="308"/>
      <c r="GC2" s="308"/>
      <c r="GD2" s="308"/>
      <c r="GE2" s="308"/>
      <c r="GF2" s="308"/>
      <c r="GG2" s="308"/>
      <c r="GH2" s="308"/>
      <c r="GI2" s="308"/>
      <c r="GJ2" s="308"/>
      <c r="GK2" s="308"/>
      <c r="GL2" s="308"/>
      <c r="GM2" s="308"/>
      <c r="GN2" s="308"/>
      <c r="GO2" s="308"/>
      <c r="GP2" s="308"/>
      <c r="GQ2" s="308"/>
      <c r="GR2" s="308"/>
      <c r="GS2" s="308"/>
      <c r="GT2" s="308"/>
      <c r="GU2" s="308"/>
      <c r="GV2" s="308"/>
      <c r="GW2" s="308"/>
      <c r="GX2" s="308"/>
      <c r="GY2" s="308"/>
      <c r="GZ2" s="308"/>
      <c r="HA2" s="308"/>
      <c r="HB2" s="308"/>
      <c r="HC2" s="308"/>
      <c r="HD2" s="308"/>
      <c r="HE2" s="308"/>
      <c r="HF2" s="308"/>
      <c r="HG2" s="308"/>
      <c r="HH2" s="308"/>
      <c r="HI2" s="308"/>
      <c r="HJ2" s="308"/>
      <c r="HK2" s="308"/>
      <c r="HL2" s="308"/>
      <c r="HM2" s="308"/>
      <c r="HN2" s="308"/>
      <c r="HO2" s="308"/>
      <c r="HP2" s="308"/>
      <c r="HQ2" s="309"/>
      <c r="HR2" s="46"/>
      <c r="HS2" s="308"/>
      <c r="HT2" s="308"/>
      <c r="HU2" s="308"/>
      <c r="HV2" s="308"/>
      <c r="HW2" s="308"/>
      <c r="HX2" s="308"/>
      <c r="HY2" s="308"/>
      <c r="HZ2" s="308"/>
      <c r="IA2" s="308"/>
      <c r="IB2" s="308"/>
      <c r="IC2" s="308"/>
      <c r="ID2" s="308"/>
      <c r="IE2" s="308"/>
      <c r="IF2" s="308"/>
      <c r="IG2" s="308"/>
      <c r="IH2" s="308"/>
      <c r="II2" s="308"/>
      <c r="IJ2" s="308"/>
      <c r="IK2" s="308"/>
      <c r="IL2" s="308"/>
      <c r="IM2" s="308"/>
      <c r="IN2" s="308"/>
      <c r="IO2" s="308"/>
      <c r="IP2" s="308"/>
      <c r="IQ2" s="308"/>
      <c r="IR2" s="308"/>
      <c r="IS2" s="308"/>
      <c r="IT2" s="308"/>
      <c r="IU2" s="308"/>
      <c r="IV2" s="308"/>
      <c r="IW2" s="308"/>
      <c r="IX2" s="308"/>
      <c r="IY2" s="308"/>
      <c r="IZ2" s="308"/>
      <c r="JA2" s="308"/>
      <c r="JB2" s="308"/>
      <c r="JC2" s="308"/>
      <c r="JD2" s="308"/>
      <c r="JE2" s="308"/>
      <c r="JF2" s="309"/>
      <c r="JG2" s="46"/>
      <c r="JH2" s="308"/>
      <c r="JI2" s="308"/>
      <c r="JJ2" s="308"/>
      <c r="JK2" s="308"/>
      <c r="JL2" s="308"/>
      <c r="JM2" s="308"/>
      <c r="JN2" s="308"/>
      <c r="JO2" s="308"/>
      <c r="JP2" s="308"/>
      <c r="JQ2" s="308"/>
      <c r="JR2" s="308"/>
      <c r="JS2" s="308"/>
      <c r="JT2" s="308"/>
      <c r="JU2" s="308"/>
      <c r="JV2" s="308"/>
      <c r="JW2" s="308"/>
      <c r="JX2" s="308"/>
      <c r="JY2" s="308"/>
      <c r="JZ2" s="308"/>
      <c r="KA2" s="308"/>
      <c r="KB2" s="308"/>
      <c r="KC2" s="308"/>
      <c r="KD2" s="308"/>
      <c r="KE2" s="308"/>
      <c r="KF2" s="308"/>
      <c r="KG2" s="308"/>
      <c r="KH2" s="308"/>
      <c r="KI2" s="308"/>
      <c r="KJ2" s="308"/>
      <c r="KK2" s="308"/>
      <c r="KL2" s="308"/>
      <c r="KM2" s="308"/>
      <c r="KN2" s="308"/>
      <c r="KO2" s="308"/>
      <c r="KP2" s="308"/>
      <c r="KQ2" s="308"/>
      <c r="KR2" s="308"/>
      <c r="KS2" s="308"/>
      <c r="KT2" s="308"/>
      <c r="KU2" s="308"/>
      <c r="KV2" s="308"/>
      <c r="KW2" s="308"/>
      <c r="KX2" s="308"/>
      <c r="KY2" s="308"/>
      <c r="KZ2" s="308"/>
      <c r="LA2" s="308"/>
      <c r="LB2" s="308"/>
      <c r="LC2" s="309"/>
      <c r="LD2" s="46"/>
      <c r="LE2" s="46"/>
      <c r="LF2" s="46"/>
      <c r="LG2" s="46"/>
      <c r="LH2" s="46"/>
      <c r="LI2" s="46"/>
      <c r="LJ2" s="46"/>
      <c r="LK2" s="46"/>
      <c r="LL2" s="46"/>
      <c r="LM2" s="46"/>
      <c r="LN2" s="46"/>
      <c r="LO2" s="46"/>
      <c r="LP2" s="46"/>
      <c r="LQ2" s="46"/>
      <c r="LR2" s="46"/>
      <c r="LS2" s="46"/>
      <c r="LT2" s="46"/>
      <c r="LU2" s="46"/>
      <c r="LV2" s="46"/>
      <c r="LW2" s="46"/>
      <c r="LX2" s="46"/>
      <c r="LY2" s="46"/>
      <c r="LZ2" s="46"/>
      <c r="MA2" s="46"/>
      <c r="MB2" s="46"/>
      <c r="MC2" s="46"/>
      <c r="MD2" s="46"/>
      <c r="ME2" s="46"/>
      <c r="MF2" s="46"/>
      <c r="MG2" s="46"/>
      <c r="MH2" s="46"/>
      <c r="MI2" s="46"/>
      <c r="MJ2" s="46"/>
      <c r="MK2" s="46"/>
      <c r="ML2" s="46"/>
      <c r="MM2" s="46"/>
      <c r="MN2" s="46"/>
      <c r="MO2" s="46"/>
      <c r="MP2" s="46"/>
      <c r="MQ2" s="46"/>
      <c r="MR2" s="46"/>
      <c r="MS2" s="46"/>
      <c r="MT2" s="46"/>
      <c r="MU2" s="46"/>
      <c r="MV2" s="46"/>
      <c r="MW2" s="46"/>
      <c r="MX2" s="46"/>
      <c r="MY2" s="46"/>
      <c r="MZ2" s="46"/>
      <c r="NA2" s="46"/>
      <c r="NB2" s="46"/>
      <c r="NC2" s="46"/>
      <c r="ND2" s="46"/>
      <c r="NE2" s="46"/>
      <c r="NF2" s="46"/>
      <c r="NG2" s="46"/>
      <c r="NH2" s="46"/>
      <c r="NI2" s="46"/>
      <c r="NJ2" s="46"/>
      <c r="NK2" s="46"/>
      <c r="NL2" s="46"/>
      <c r="NM2" s="46"/>
      <c r="NN2" s="46"/>
      <c r="NO2" s="46"/>
      <c r="NP2" s="46"/>
      <c r="NQ2" s="46"/>
      <c r="NR2" s="46"/>
      <c r="NS2" s="46"/>
      <c r="NT2" s="46"/>
      <c r="NU2" s="46"/>
      <c r="NV2" s="46"/>
      <c r="NW2" s="46"/>
      <c r="NX2" s="46"/>
      <c r="NY2" s="46"/>
      <c r="NZ2" s="46"/>
      <c r="OA2" s="46"/>
      <c r="OB2" s="46"/>
      <c r="OC2" s="46"/>
      <c r="OD2" s="46"/>
      <c r="OE2" s="46"/>
      <c r="OF2" s="46"/>
      <c r="OG2" s="46"/>
      <c r="OH2" s="46"/>
      <c r="OI2" s="46"/>
      <c r="OJ2" s="46"/>
      <c r="OK2" s="46"/>
      <c r="OL2" s="46"/>
      <c r="OM2" s="46"/>
      <c r="ON2" s="46"/>
      <c r="OO2" s="46"/>
      <c r="OP2" s="46"/>
      <c r="OQ2" s="46"/>
      <c r="OR2" s="46"/>
      <c r="OS2" s="46"/>
      <c r="OT2" s="46"/>
      <c r="OU2" s="46"/>
      <c r="OV2" s="46"/>
      <c r="OW2" s="46"/>
      <c r="OX2" s="46"/>
      <c r="OY2" s="46"/>
      <c r="OZ2" s="46"/>
      <c r="PA2" s="46"/>
      <c r="PB2" s="46"/>
      <c r="PC2" s="46"/>
      <c r="PD2" s="46"/>
      <c r="PE2" s="46"/>
      <c r="PF2" s="46"/>
      <c r="PG2" s="46"/>
      <c r="PH2" s="46"/>
      <c r="PI2" s="46"/>
      <c r="PJ2" s="46"/>
      <c r="PK2" s="46"/>
      <c r="PL2" s="46"/>
      <c r="PM2" s="46"/>
      <c r="PN2" s="46"/>
      <c r="PO2" s="46"/>
      <c r="PP2" s="46"/>
      <c r="PQ2" s="46"/>
      <c r="PR2" s="46"/>
      <c r="PS2" s="46"/>
      <c r="PT2" s="46"/>
      <c r="PU2" s="46"/>
      <c r="PV2" s="46"/>
      <c r="PW2" s="46"/>
      <c r="PX2" s="46"/>
      <c r="PY2" s="46"/>
      <c r="PZ2" s="46"/>
      <c r="QA2" s="46"/>
      <c r="QB2" s="46"/>
      <c r="QC2" s="46"/>
      <c r="QD2" s="46"/>
      <c r="QE2" s="46"/>
      <c r="QF2" s="46"/>
      <c r="QG2" s="46"/>
      <c r="QH2" s="46"/>
      <c r="QI2" s="46"/>
      <c r="QJ2" s="46"/>
      <c r="QK2" s="46"/>
      <c r="QL2" s="46"/>
      <c r="QM2" s="46"/>
      <c r="QN2" s="46"/>
      <c r="QO2" s="46"/>
      <c r="QP2" s="46"/>
      <c r="QQ2" s="46"/>
      <c r="QR2" s="46"/>
      <c r="QS2" s="46"/>
      <c r="QT2" s="46"/>
      <c r="QU2" s="46"/>
      <c r="QV2" s="46"/>
      <c r="QW2" s="46"/>
      <c r="QX2" s="46"/>
      <c r="QY2" s="46"/>
      <c r="QZ2" s="46"/>
      <c r="RA2" s="46"/>
      <c r="RB2" s="46"/>
      <c r="RC2" s="46"/>
      <c r="RD2" s="46"/>
      <c r="RE2" s="46"/>
      <c r="RF2" s="46"/>
      <c r="RG2" s="46"/>
      <c r="RH2" s="46"/>
      <c r="RI2" s="46"/>
      <c r="RJ2" s="46"/>
      <c r="RK2" s="46"/>
      <c r="RL2" s="46"/>
      <c r="RM2" s="46"/>
      <c r="RN2" s="46"/>
      <c r="RO2" s="46"/>
      <c r="RP2" s="46"/>
      <c r="RQ2" s="46"/>
      <c r="RR2" s="46"/>
      <c r="RS2" s="46"/>
      <c r="RT2" s="46"/>
      <c r="RU2" s="46"/>
      <c r="RV2" s="46"/>
      <c r="RW2" s="46"/>
      <c r="RX2" s="46"/>
      <c r="RY2" s="46"/>
      <c r="RZ2" s="46"/>
      <c r="SA2" s="46"/>
      <c r="SB2" s="46"/>
      <c r="SC2" s="46"/>
      <c r="SD2" s="46"/>
      <c r="SE2" s="46"/>
      <c r="SF2" s="46"/>
      <c r="SG2" s="46"/>
      <c r="SH2" s="46"/>
      <c r="SI2" s="46"/>
      <c r="SJ2" s="46"/>
      <c r="SK2" s="46"/>
      <c r="SL2" s="46"/>
      <c r="SM2" s="46"/>
      <c r="SN2" s="46"/>
      <c r="SO2" s="46"/>
      <c r="SP2" s="46"/>
      <c r="SQ2" s="46"/>
      <c r="SR2" s="46"/>
      <c r="SS2" s="46"/>
      <c r="ST2" s="46"/>
      <c r="SU2" s="46"/>
      <c r="SV2" s="46"/>
      <c r="SW2" s="46"/>
      <c r="SX2" s="46"/>
      <c r="SY2" s="46"/>
      <c r="SZ2" s="46"/>
      <c r="TA2" s="46"/>
      <c r="TB2" s="46"/>
      <c r="TC2" s="46"/>
      <c r="TD2" s="46"/>
      <c r="TE2" s="46"/>
      <c r="TF2" s="46"/>
      <c r="TG2" s="46"/>
      <c r="TH2" s="46"/>
      <c r="TI2" s="46"/>
      <c r="TJ2" s="46"/>
      <c r="TK2" s="46"/>
      <c r="TL2" s="46"/>
      <c r="TM2" s="46"/>
      <c r="TN2" s="46"/>
      <c r="TO2" s="46"/>
      <c r="TP2" s="46"/>
      <c r="TQ2" s="46"/>
      <c r="TR2" s="46"/>
      <c r="TS2" s="46"/>
      <c r="TT2" s="46"/>
      <c r="TU2" s="46"/>
      <c r="TV2" s="46"/>
      <c r="TW2" s="46"/>
      <c r="TX2" s="46"/>
      <c r="TY2" s="46"/>
      <c r="TZ2" s="46"/>
      <c r="UA2" s="46"/>
      <c r="UB2" s="46"/>
      <c r="UC2" s="46"/>
      <c r="UD2" s="46"/>
      <c r="UE2" s="46"/>
      <c r="UF2" s="46"/>
      <c r="UG2" s="46"/>
      <c r="UH2" s="46"/>
      <c r="UI2" s="46"/>
      <c r="UJ2" s="46"/>
      <c r="UK2" s="46"/>
      <c r="UL2" s="46"/>
      <c r="UM2" s="46"/>
      <c r="UN2" s="46"/>
      <c r="UO2" s="46"/>
      <c r="UP2" s="46"/>
      <c r="UQ2" s="46"/>
      <c r="UR2" s="46"/>
      <c r="US2" s="46"/>
      <c r="UT2" s="46"/>
      <c r="UU2" s="46"/>
      <c r="UV2" s="46"/>
      <c r="UW2" s="46"/>
      <c r="UX2" s="46"/>
      <c r="UY2" s="46"/>
      <c r="UZ2" s="46"/>
      <c r="VA2" s="46"/>
      <c r="VB2" s="46"/>
      <c r="VC2" s="46"/>
      <c r="VD2" s="46"/>
      <c r="VE2" s="46"/>
      <c r="VF2" s="46"/>
      <c r="VG2" s="46"/>
      <c r="VH2" s="46"/>
      <c r="VI2" s="46"/>
      <c r="VJ2" s="46"/>
      <c r="VK2" s="46"/>
      <c r="VL2" s="46"/>
      <c r="VM2" s="46"/>
      <c r="VN2" s="46"/>
      <c r="VO2" s="46"/>
      <c r="VP2" s="46"/>
      <c r="VQ2" s="46"/>
      <c r="VR2" s="46"/>
      <c r="VS2" s="46"/>
      <c r="VT2" s="46"/>
      <c r="VU2" s="46"/>
      <c r="VV2" s="46"/>
      <c r="VW2" s="46"/>
      <c r="VX2" s="46"/>
      <c r="VY2" s="46"/>
      <c r="VZ2" s="46"/>
      <c r="WA2" s="46"/>
      <c r="WB2" s="46"/>
      <c r="WC2" s="46"/>
      <c r="WD2" s="46"/>
      <c r="WE2" s="46"/>
      <c r="WF2" s="46"/>
      <c r="WG2" s="46"/>
      <c r="WH2" s="46"/>
      <c r="WI2" s="46"/>
      <c r="WJ2" s="46"/>
      <c r="WK2" s="46"/>
      <c r="WL2" s="46"/>
      <c r="WM2" s="46"/>
      <c r="WN2" s="46"/>
      <c r="WO2" s="46"/>
      <c r="WP2" s="46"/>
      <c r="WQ2" s="46"/>
      <c r="WR2" s="46"/>
      <c r="WS2" s="46"/>
      <c r="WT2" s="46"/>
      <c r="WU2" s="46"/>
      <c r="WV2" s="46"/>
      <c r="WW2" s="46"/>
      <c r="WX2" s="46"/>
      <c r="WY2" s="46"/>
      <c r="WZ2" s="46"/>
      <c r="XA2" s="46"/>
      <c r="XB2" s="46"/>
      <c r="XC2" s="46"/>
      <c r="XD2" s="46"/>
      <c r="XE2" s="46"/>
      <c r="XF2" s="46"/>
      <c r="XG2" s="46"/>
      <c r="XH2" s="46"/>
      <c r="XI2" s="46"/>
      <c r="XJ2" s="46"/>
      <c r="XK2" s="46"/>
      <c r="XL2" s="46"/>
      <c r="XM2" s="46"/>
      <c r="XN2" s="46"/>
      <c r="XO2" s="46"/>
      <c r="XP2" s="46"/>
      <c r="XQ2" s="46"/>
      <c r="XR2" s="46"/>
      <c r="XS2" s="46"/>
      <c r="XT2" s="46"/>
      <c r="XU2" s="46"/>
      <c r="XV2" s="46"/>
      <c r="XW2" s="46"/>
    </row>
    <row r="3" spans="1:659" ht="14.25" customHeight="1">
      <c r="A3" s="277" t="s">
        <v>1</v>
      </c>
      <c r="B3" s="279"/>
      <c r="C3" s="277" t="s">
        <v>2</v>
      </c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278"/>
      <c r="Z3" s="278"/>
      <c r="AA3" s="278"/>
      <c r="AB3" s="278"/>
      <c r="AC3" s="278"/>
      <c r="AD3" s="278"/>
      <c r="AE3" s="278"/>
      <c r="AF3" s="278"/>
      <c r="AG3" s="278"/>
      <c r="AH3" s="279"/>
      <c r="AI3" s="277" t="s">
        <v>3</v>
      </c>
      <c r="AJ3" s="278"/>
      <c r="AK3" s="278"/>
      <c r="AL3" s="278"/>
      <c r="AM3" s="278"/>
      <c r="AN3" s="278"/>
      <c r="AO3" s="278"/>
      <c r="AP3" s="278"/>
      <c r="AQ3" s="278"/>
      <c r="AR3" s="278"/>
      <c r="AS3" s="278"/>
      <c r="AT3" s="278"/>
      <c r="AU3" s="278"/>
      <c r="AV3" s="278"/>
      <c r="AW3" s="278"/>
      <c r="AX3" s="278"/>
      <c r="AY3" s="278"/>
      <c r="AZ3" s="278"/>
      <c r="BA3" s="278"/>
      <c r="BB3" s="278"/>
      <c r="BC3" s="278"/>
      <c r="BD3" s="278"/>
      <c r="BE3" s="278"/>
      <c r="BF3" s="278"/>
      <c r="BG3" s="278"/>
      <c r="BH3" s="278"/>
      <c r="BI3" s="278"/>
      <c r="BJ3" s="278"/>
      <c r="BK3" s="278"/>
      <c r="BL3" s="279"/>
      <c r="BM3" s="46"/>
      <c r="BN3" s="277" t="s">
        <v>2</v>
      </c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CP3" s="278"/>
      <c r="CQ3" s="278"/>
      <c r="CR3" s="278"/>
      <c r="CS3" s="278"/>
      <c r="CT3" s="278"/>
      <c r="CU3" s="278"/>
      <c r="CV3" s="278"/>
      <c r="CW3" s="278"/>
      <c r="CX3" s="278"/>
      <c r="CY3" s="278"/>
      <c r="CZ3" s="278"/>
      <c r="DA3" s="278"/>
      <c r="DB3" s="278"/>
      <c r="DC3" s="278"/>
      <c r="DD3" s="278"/>
      <c r="DE3" s="278"/>
      <c r="DF3" s="278"/>
      <c r="DG3" s="278"/>
      <c r="DH3" s="278"/>
      <c r="DI3" s="278"/>
      <c r="DJ3" s="278"/>
      <c r="DK3" s="278"/>
      <c r="DL3" s="279"/>
      <c r="DM3" s="277" t="s">
        <v>3</v>
      </c>
      <c r="DN3" s="278"/>
      <c r="DO3" s="278"/>
      <c r="DP3" s="278"/>
      <c r="DQ3" s="278"/>
      <c r="DR3" s="278"/>
      <c r="DS3" s="278"/>
      <c r="DT3" s="278"/>
      <c r="DU3" s="278"/>
      <c r="DV3" s="278"/>
      <c r="DW3" s="278"/>
      <c r="DX3" s="278"/>
      <c r="DY3" s="278"/>
      <c r="DZ3" s="278"/>
      <c r="EA3" s="278"/>
      <c r="EB3" s="278"/>
      <c r="EC3" s="278"/>
      <c r="ED3" s="278"/>
      <c r="EE3" s="278"/>
      <c r="EF3" s="278"/>
      <c r="EG3" s="278"/>
      <c r="EH3" s="278"/>
      <c r="EI3" s="278"/>
      <c r="EJ3" s="278"/>
      <c r="EK3" s="278"/>
      <c r="EL3" s="278"/>
      <c r="EM3" s="278"/>
      <c r="EN3" s="278"/>
      <c r="EO3" s="278"/>
      <c r="EP3" s="279"/>
      <c r="EQ3" s="46"/>
      <c r="ER3" s="277" t="s">
        <v>2</v>
      </c>
      <c r="ES3" s="278"/>
      <c r="ET3" s="278"/>
      <c r="EU3" s="278"/>
      <c r="EV3" s="278"/>
      <c r="EW3" s="278"/>
      <c r="EX3" s="278"/>
      <c r="EY3" s="278"/>
      <c r="EZ3" s="278"/>
      <c r="FA3" s="278"/>
      <c r="FB3" s="278"/>
      <c r="FC3" s="278"/>
      <c r="FD3" s="278"/>
      <c r="FE3" s="278"/>
      <c r="FF3" s="278"/>
      <c r="FG3" s="278"/>
      <c r="FH3" s="278"/>
      <c r="FI3" s="278"/>
      <c r="FJ3" s="278"/>
      <c r="FK3" s="278"/>
      <c r="FL3" s="278"/>
      <c r="FM3" s="278"/>
      <c r="FN3" s="278"/>
      <c r="FO3" s="278"/>
      <c r="FP3" s="278"/>
      <c r="FQ3" s="278"/>
      <c r="FR3" s="278"/>
      <c r="FS3" s="278"/>
      <c r="FT3" s="278"/>
      <c r="FU3" s="278"/>
      <c r="FV3" s="278"/>
      <c r="FW3" s="278"/>
      <c r="FX3" s="278"/>
      <c r="FY3" s="278"/>
      <c r="FZ3" s="278"/>
      <c r="GA3" s="278"/>
      <c r="GB3" s="278"/>
      <c r="GC3" s="278"/>
      <c r="GD3" s="278"/>
      <c r="GE3" s="278"/>
      <c r="GF3" s="278"/>
      <c r="GG3" s="278"/>
      <c r="GH3" s="278"/>
      <c r="GI3" s="278"/>
      <c r="GJ3" s="278"/>
      <c r="GK3" s="279"/>
      <c r="GL3" s="277" t="s">
        <v>3</v>
      </c>
      <c r="GM3" s="278"/>
      <c r="GN3" s="278"/>
      <c r="GO3" s="278"/>
      <c r="GP3" s="278"/>
      <c r="GQ3" s="278"/>
      <c r="GR3" s="278"/>
      <c r="GS3" s="278"/>
      <c r="GT3" s="278"/>
      <c r="GU3" s="278"/>
      <c r="GV3" s="278"/>
      <c r="GW3" s="278"/>
      <c r="GX3" s="278"/>
      <c r="GY3" s="278"/>
      <c r="GZ3" s="278"/>
      <c r="HA3" s="278"/>
      <c r="HB3" s="278"/>
      <c r="HC3" s="278"/>
      <c r="HD3" s="278"/>
      <c r="HE3" s="278"/>
      <c r="HF3" s="278"/>
      <c r="HG3" s="278"/>
      <c r="HH3" s="278"/>
      <c r="HI3" s="278"/>
      <c r="HJ3" s="278"/>
      <c r="HK3" s="278"/>
      <c r="HL3" s="278"/>
      <c r="HM3" s="278"/>
      <c r="HN3" s="278"/>
      <c r="HO3" s="278"/>
      <c r="HP3" s="278"/>
      <c r="HQ3" s="279"/>
      <c r="HR3" s="46"/>
      <c r="HS3" s="277" t="s">
        <v>2</v>
      </c>
      <c r="HT3" s="278"/>
      <c r="HU3" s="278"/>
      <c r="HV3" s="278"/>
      <c r="HW3" s="278"/>
      <c r="HX3" s="278"/>
      <c r="HY3" s="278"/>
      <c r="HZ3" s="278"/>
      <c r="IA3" s="278"/>
      <c r="IB3" s="278"/>
      <c r="IC3" s="278"/>
      <c r="ID3" s="278"/>
      <c r="IE3" s="278"/>
      <c r="IF3" s="278"/>
      <c r="IG3" s="278"/>
      <c r="IH3" s="278"/>
      <c r="II3" s="278"/>
      <c r="IJ3" s="278"/>
      <c r="IK3" s="278"/>
      <c r="IL3" s="278"/>
      <c r="IM3" s="278"/>
      <c r="IN3" s="278"/>
      <c r="IO3" s="177"/>
      <c r="IP3" s="277" t="s">
        <v>3</v>
      </c>
      <c r="IQ3" s="278"/>
      <c r="IR3" s="278"/>
      <c r="IS3" s="278"/>
      <c r="IT3" s="278"/>
      <c r="IU3" s="278"/>
      <c r="IV3" s="278"/>
      <c r="IW3" s="278"/>
      <c r="IX3" s="278"/>
      <c r="IY3" s="278"/>
      <c r="IZ3" s="278"/>
      <c r="JA3" s="278"/>
      <c r="JB3" s="278"/>
      <c r="JC3" s="278"/>
      <c r="JD3" s="278"/>
      <c r="JE3" s="278"/>
      <c r="JF3" s="279"/>
      <c r="JG3" s="46"/>
      <c r="JH3" s="277" t="s">
        <v>2</v>
      </c>
      <c r="JI3" s="278"/>
      <c r="JJ3" s="278"/>
      <c r="JK3" s="278"/>
      <c r="JL3" s="278"/>
      <c r="JM3" s="278"/>
      <c r="JN3" s="278"/>
      <c r="JO3" s="278"/>
      <c r="JP3" s="278"/>
      <c r="JQ3" s="278"/>
      <c r="JR3" s="278"/>
      <c r="JS3" s="278"/>
      <c r="JT3" s="278"/>
      <c r="JU3" s="278"/>
      <c r="JV3" s="278"/>
      <c r="JW3" s="278"/>
      <c r="JX3" s="278"/>
      <c r="JY3" s="278"/>
      <c r="JZ3" s="278"/>
      <c r="KA3" s="278"/>
      <c r="KB3" s="278"/>
      <c r="KC3" s="278"/>
      <c r="KD3" s="278"/>
      <c r="KE3" s="278"/>
      <c r="KF3" s="278"/>
      <c r="KG3" s="278"/>
      <c r="KH3" s="278"/>
      <c r="KI3" s="277" t="s">
        <v>3</v>
      </c>
      <c r="KJ3" s="278"/>
      <c r="KK3" s="278"/>
      <c r="KL3" s="278"/>
      <c r="KM3" s="278"/>
      <c r="KN3" s="278"/>
      <c r="KO3" s="278"/>
      <c r="KP3" s="278"/>
      <c r="KQ3" s="278"/>
      <c r="KR3" s="278"/>
      <c r="KS3" s="278"/>
      <c r="KT3" s="278"/>
      <c r="KU3" s="278"/>
      <c r="KV3" s="278"/>
      <c r="KW3" s="278"/>
      <c r="KX3" s="278"/>
      <c r="KY3" s="278"/>
      <c r="KZ3" s="278"/>
      <c r="LA3" s="278"/>
      <c r="LB3" s="278"/>
      <c r="LC3" s="279"/>
      <c r="LD3" s="46"/>
      <c r="LE3" s="46"/>
      <c r="LF3" s="46"/>
      <c r="LG3" s="46"/>
      <c r="LH3" s="46"/>
      <c r="LI3" s="46"/>
      <c r="LJ3" s="46"/>
      <c r="LK3" s="46"/>
      <c r="LL3" s="46"/>
      <c r="LM3" s="46"/>
      <c r="LN3" s="46"/>
      <c r="LO3" s="46"/>
      <c r="LP3" s="46"/>
      <c r="LQ3" s="46"/>
      <c r="LR3" s="46"/>
      <c r="LS3" s="46"/>
      <c r="LT3" s="46"/>
      <c r="LU3" s="46"/>
      <c r="LV3" s="46"/>
      <c r="LW3" s="46"/>
      <c r="LX3" s="46"/>
      <c r="LY3" s="46"/>
      <c r="LZ3" s="46"/>
      <c r="MA3" s="46"/>
      <c r="MB3" s="46"/>
      <c r="MC3" s="46"/>
      <c r="MD3" s="46"/>
      <c r="ME3" s="46"/>
      <c r="MF3" s="46"/>
      <c r="MG3" s="46"/>
      <c r="MH3" s="46"/>
      <c r="MI3" s="46"/>
      <c r="MJ3" s="46"/>
      <c r="MK3" s="46"/>
      <c r="ML3" s="46"/>
      <c r="MM3" s="46"/>
      <c r="MN3" s="46"/>
      <c r="MO3" s="46"/>
      <c r="MP3" s="46"/>
      <c r="MQ3" s="46"/>
      <c r="MR3" s="46"/>
      <c r="MS3" s="46"/>
      <c r="MT3" s="46"/>
      <c r="MU3" s="46"/>
      <c r="MV3" s="46"/>
      <c r="MW3" s="46"/>
      <c r="MX3" s="46"/>
      <c r="MY3" s="46"/>
      <c r="MZ3" s="46"/>
      <c r="NA3" s="46"/>
      <c r="NB3" s="46"/>
      <c r="NC3" s="46"/>
      <c r="ND3" s="46"/>
      <c r="NE3" s="46"/>
      <c r="NF3" s="46"/>
      <c r="NG3" s="46"/>
      <c r="NH3" s="46"/>
      <c r="NI3" s="46"/>
      <c r="NJ3" s="46"/>
      <c r="NK3" s="46"/>
      <c r="NL3" s="46"/>
      <c r="NM3" s="46"/>
      <c r="NN3" s="46"/>
      <c r="NO3" s="46"/>
      <c r="NP3" s="46"/>
      <c r="NQ3" s="46"/>
      <c r="NR3" s="46"/>
      <c r="NS3" s="46"/>
      <c r="NT3" s="46"/>
      <c r="NU3" s="46"/>
      <c r="NV3" s="46"/>
      <c r="NW3" s="46"/>
      <c r="NX3" s="46"/>
      <c r="NY3" s="46"/>
      <c r="NZ3" s="46"/>
      <c r="OA3" s="46"/>
      <c r="OB3" s="46"/>
      <c r="OC3" s="46"/>
      <c r="OD3" s="46"/>
      <c r="OE3" s="46"/>
      <c r="OF3" s="46"/>
      <c r="OG3" s="46"/>
      <c r="OH3" s="46"/>
      <c r="OI3" s="46"/>
      <c r="OJ3" s="46"/>
      <c r="OK3" s="46"/>
      <c r="OL3" s="46"/>
      <c r="OM3" s="46"/>
      <c r="ON3" s="46"/>
      <c r="OO3" s="46"/>
      <c r="OP3" s="46"/>
      <c r="OQ3" s="46"/>
      <c r="OR3" s="46"/>
      <c r="OS3" s="46"/>
      <c r="OT3" s="46"/>
      <c r="OU3" s="46"/>
      <c r="OV3" s="46"/>
      <c r="OW3" s="46"/>
      <c r="OX3" s="46"/>
      <c r="OY3" s="46"/>
      <c r="OZ3" s="46"/>
      <c r="PA3" s="46"/>
      <c r="PB3" s="46"/>
      <c r="PC3" s="46"/>
      <c r="PD3" s="46"/>
      <c r="PE3" s="46"/>
      <c r="PF3" s="46"/>
      <c r="PG3" s="46"/>
      <c r="PH3" s="46"/>
      <c r="PI3" s="46"/>
      <c r="PJ3" s="46"/>
      <c r="PK3" s="46"/>
      <c r="PL3" s="46"/>
      <c r="PM3" s="46"/>
      <c r="PN3" s="46"/>
      <c r="PO3" s="46"/>
      <c r="PP3" s="46"/>
      <c r="PQ3" s="46"/>
      <c r="PR3" s="46"/>
      <c r="PS3" s="46"/>
      <c r="PT3" s="46"/>
      <c r="PU3" s="46"/>
      <c r="PV3" s="46"/>
      <c r="PW3" s="46"/>
      <c r="PX3" s="46"/>
      <c r="PY3" s="46"/>
      <c r="PZ3" s="46"/>
      <c r="QA3" s="46"/>
      <c r="QB3" s="46"/>
      <c r="QC3" s="46"/>
      <c r="QD3" s="46"/>
      <c r="QE3" s="46"/>
      <c r="QF3" s="46"/>
      <c r="QG3" s="46"/>
      <c r="QH3" s="46"/>
      <c r="QI3" s="46"/>
      <c r="QJ3" s="46"/>
      <c r="QK3" s="46"/>
      <c r="QL3" s="46"/>
      <c r="QM3" s="46"/>
      <c r="QN3" s="46"/>
      <c r="QO3" s="46"/>
      <c r="QP3" s="46"/>
      <c r="QQ3" s="46"/>
      <c r="QR3" s="46"/>
      <c r="QS3" s="46"/>
      <c r="QT3" s="46"/>
      <c r="QU3" s="46"/>
      <c r="QV3" s="46"/>
      <c r="QW3" s="46"/>
      <c r="QX3" s="46"/>
      <c r="QY3" s="46"/>
      <c r="QZ3" s="46"/>
      <c r="RA3" s="46"/>
      <c r="RB3" s="46"/>
      <c r="RC3" s="46"/>
      <c r="RD3" s="46"/>
      <c r="RE3" s="46"/>
      <c r="RF3" s="46"/>
      <c r="RG3" s="46"/>
      <c r="RH3" s="46"/>
      <c r="RI3" s="46"/>
      <c r="RJ3" s="46"/>
      <c r="RK3" s="46"/>
      <c r="RL3" s="46"/>
      <c r="RM3" s="46"/>
      <c r="RN3" s="46"/>
      <c r="RO3" s="46"/>
      <c r="RP3" s="46"/>
      <c r="RQ3" s="46"/>
      <c r="RR3" s="46"/>
      <c r="RS3" s="46"/>
      <c r="RT3" s="46"/>
      <c r="RU3" s="46"/>
      <c r="RV3" s="46"/>
      <c r="RW3" s="46"/>
      <c r="RX3" s="46"/>
      <c r="RY3" s="46"/>
      <c r="RZ3" s="46"/>
      <c r="SA3" s="46"/>
      <c r="SB3" s="46"/>
      <c r="SC3" s="46"/>
      <c r="SD3" s="46"/>
      <c r="SE3" s="46"/>
      <c r="SF3" s="46"/>
      <c r="SG3" s="46"/>
      <c r="SH3" s="46"/>
      <c r="SI3" s="46"/>
      <c r="SJ3" s="46"/>
      <c r="SK3" s="46"/>
      <c r="SL3" s="46"/>
      <c r="SM3" s="46"/>
      <c r="SN3" s="46"/>
      <c r="SO3" s="46"/>
      <c r="SP3" s="46"/>
      <c r="SQ3" s="46"/>
      <c r="SR3" s="46"/>
      <c r="SS3" s="46"/>
      <c r="ST3" s="46"/>
      <c r="SU3" s="46"/>
      <c r="SV3" s="46"/>
      <c r="SW3" s="46"/>
      <c r="SX3" s="46"/>
      <c r="SY3" s="46"/>
      <c r="SZ3" s="46"/>
      <c r="TA3" s="46"/>
      <c r="TB3" s="46"/>
      <c r="TC3" s="46"/>
      <c r="TD3" s="46"/>
      <c r="TE3" s="46"/>
      <c r="TF3" s="46"/>
      <c r="TG3" s="46"/>
      <c r="TH3" s="46"/>
      <c r="TI3" s="46"/>
      <c r="TJ3" s="46"/>
      <c r="TK3" s="46"/>
      <c r="TL3" s="46"/>
      <c r="TM3" s="46"/>
      <c r="TN3" s="46"/>
      <c r="TO3" s="46"/>
      <c r="TP3" s="46"/>
      <c r="TQ3" s="46"/>
      <c r="TR3" s="46"/>
      <c r="TS3" s="46"/>
      <c r="TT3" s="46"/>
      <c r="TU3" s="46"/>
      <c r="TV3" s="46"/>
      <c r="TW3" s="46"/>
      <c r="TX3" s="46"/>
      <c r="TY3" s="46"/>
      <c r="TZ3" s="46"/>
      <c r="UA3" s="46"/>
      <c r="UB3" s="46"/>
      <c r="UC3" s="46"/>
      <c r="UD3" s="46"/>
      <c r="UE3" s="46"/>
      <c r="UF3" s="46"/>
      <c r="UG3" s="46"/>
      <c r="UH3" s="46"/>
      <c r="UI3" s="46"/>
      <c r="UJ3" s="46"/>
      <c r="UK3" s="46"/>
      <c r="UL3" s="46"/>
      <c r="UM3" s="46"/>
      <c r="UN3" s="46"/>
      <c r="UO3" s="46"/>
      <c r="UP3" s="46"/>
      <c r="UQ3" s="46"/>
      <c r="UR3" s="46"/>
      <c r="US3" s="46"/>
      <c r="UT3" s="46"/>
      <c r="UU3" s="46"/>
      <c r="UV3" s="46"/>
      <c r="UW3" s="46"/>
      <c r="UX3" s="46"/>
      <c r="UY3" s="46"/>
      <c r="UZ3" s="46"/>
      <c r="VA3" s="46"/>
      <c r="VB3" s="46"/>
      <c r="VC3" s="46"/>
      <c r="VD3" s="46"/>
      <c r="VE3" s="46"/>
      <c r="VF3" s="46"/>
      <c r="VG3" s="46"/>
      <c r="VH3" s="46"/>
      <c r="VI3" s="46"/>
      <c r="VJ3" s="46"/>
      <c r="VK3" s="46"/>
      <c r="VL3" s="46"/>
      <c r="VM3" s="46"/>
      <c r="VN3" s="46"/>
      <c r="VO3" s="46"/>
      <c r="VP3" s="46"/>
      <c r="VQ3" s="46"/>
      <c r="VR3" s="46"/>
      <c r="VS3" s="46"/>
      <c r="VT3" s="46"/>
      <c r="VU3" s="46"/>
      <c r="VV3" s="46"/>
      <c r="VW3" s="46"/>
      <c r="VX3" s="46"/>
      <c r="VY3" s="46"/>
      <c r="VZ3" s="46"/>
      <c r="WA3" s="46"/>
      <c r="WB3" s="46"/>
      <c r="WC3" s="46"/>
      <c r="WD3" s="46"/>
      <c r="WE3" s="46"/>
      <c r="WF3" s="46"/>
      <c r="WG3" s="46"/>
      <c r="WH3" s="46"/>
      <c r="WI3" s="46"/>
      <c r="WJ3" s="46"/>
      <c r="WK3" s="46"/>
      <c r="WL3" s="46"/>
      <c r="WM3" s="46"/>
      <c r="WN3" s="46"/>
      <c r="WO3" s="46"/>
      <c r="WP3" s="46"/>
      <c r="WQ3" s="46"/>
      <c r="WR3" s="46"/>
      <c r="WS3" s="46"/>
      <c r="WT3" s="46"/>
      <c r="WU3" s="46"/>
      <c r="WV3" s="46"/>
      <c r="WW3" s="46"/>
      <c r="WX3" s="46"/>
      <c r="WY3" s="46"/>
      <c r="WZ3" s="46"/>
      <c r="XA3" s="46"/>
      <c r="XB3" s="46"/>
      <c r="XC3" s="46"/>
      <c r="XD3" s="46"/>
      <c r="XE3" s="46"/>
      <c r="XF3" s="46"/>
      <c r="XG3" s="46"/>
      <c r="XH3" s="46"/>
      <c r="XI3" s="46"/>
      <c r="XJ3" s="46"/>
      <c r="XK3" s="46"/>
      <c r="XL3" s="46"/>
      <c r="XM3" s="46"/>
      <c r="XN3" s="46"/>
      <c r="XO3" s="46"/>
      <c r="XP3" s="46"/>
      <c r="XQ3" s="46"/>
      <c r="XR3" s="46"/>
      <c r="XS3" s="46"/>
      <c r="XT3" s="46"/>
      <c r="XU3" s="46"/>
      <c r="XV3" s="46"/>
      <c r="XW3" s="46"/>
    </row>
    <row r="4" spans="1:659" ht="14.25" customHeight="1">
      <c r="A4" s="1"/>
      <c r="B4" s="43" t="s">
        <v>131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46"/>
      <c r="BN4" s="2" t="s">
        <v>132</v>
      </c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46"/>
      <c r="ER4" s="2" t="s">
        <v>133</v>
      </c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46"/>
      <c r="HS4" s="2" t="s">
        <v>134</v>
      </c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46"/>
      <c r="JH4" s="2" t="s">
        <v>135</v>
      </c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46"/>
      <c r="LE4" s="2" t="s">
        <v>136</v>
      </c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46"/>
      <c r="MZ4" s="2" t="s">
        <v>137</v>
      </c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46"/>
      <c r="OS4" s="2" t="s">
        <v>138</v>
      </c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46"/>
      <c r="QL4" s="2" t="s">
        <v>139</v>
      </c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46"/>
      <c r="SI4" s="2" t="s">
        <v>140</v>
      </c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46"/>
      <c r="UG4" s="2" t="s">
        <v>141</v>
      </c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46"/>
      <c r="WC4" s="2" t="s">
        <v>142</v>
      </c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</row>
    <row r="5" spans="1:659" ht="14.25" customHeight="1" thickBot="1">
      <c r="A5" s="1"/>
      <c r="B5" s="44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46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46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46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46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46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46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46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46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46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46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46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</row>
    <row r="6" spans="1:659" ht="24" customHeight="1">
      <c r="A6" s="296" t="s">
        <v>4</v>
      </c>
      <c r="B6" s="302" t="s">
        <v>5</v>
      </c>
      <c r="C6" s="280" t="s">
        <v>6</v>
      </c>
      <c r="D6" s="282"/>
      <c r="E6" s="280" t="s">
        <v>7</v>
      </c>
      <c r="F6" s="281"/>
      <c r="G6" s="281"/>
      <c r="H6" s="281"/>
      <c r="I6" s="281"/>
      <c r="J6" s="282"/>
      <c r="K6" s="280" t="s">
        <v>74</v>
      </c>
      <c r="L6" s="281"/>
      <c r="M6" s="281"/>
      <c r="N6" s="281"/>
      <c r="O6" s="281"/>
      <c r="P6" s="282"/>
      <c r="Q6" s="280" t="s">
        <v>8</v>
      </c>
      <c r="R6" s="281"/>
      <c r="S6" s="281"/>
      <c r="T6" s="281"/>
      <c r="U6" s="281"/>
      <c r="V6" s="282"/>
      <c r="W6" s="280" t="s">
        <v>9</v>
      </c>
      <c r="X6" s="281"/>
      <c r="Y6" s="281"/>
      <c r="Z6" s="281"/>
      <c r="AA6" s="281"/>
      <c r="AB6" s="282"/>
      <c r="AC6" s="280" t="s">
        <v>10</v>
      </c>
      <c r="AD6" s="281"/>
      <c r="AE6" s="281"/>
      <c r="AF6" s="281"/>
      <c r="AG6" s="281"/>
      <c r="AH6" s="282"/>
      <c r="AI6" s="280" t="s">
        <v>11</v>
      </c>
      <c r="AJ6" s="281"/>
      <c r="AK6" s="281"/>
      <c r="AL6" s="281"/>
      <c r="AM6" s="281"/>
      <c r="AN6" s="282"/>
      <c r="AO6" s="280" t="s">
        <v>116</v>
      </c>
      <c r="AP6" s="281"/>
      <c r="AQ6" s="281"/>
      <c r="AR6" s="281"/>
      <c r="AS6" s="281"/>
      <c r="AT6" s="282"/>
      <c r="AU6" s="280" t="s">
        <v>13</v>
      </c>
      <c r="AV6" s="281"/>
      <c r="AW6" s="281"/>
      <c r="AX6" s="281"/>
      <c r="AY6" s="281"/>
      <c r="AZ6" s="282"/>
      <c r="BA6" s="280" t="s">
        <v>14</v>
      </c>
      <c r="BB6" s="281"/>
      <c r="BC6" s="281"/>
      <c r="BD6" s="281"/>
      <c r="BE6" s="281"/>
      <c r="BF6" s="282"/>
      <c r="BG6" s="280" t="s">
        <v>15</v>
      </c>
      <c r="BH6" s="281"/>
      <c r="BI6" s="281"/>
      <c r="BJ6" s="281"/>
      <c r="BK6" s="281"/>
      <c r="BL6" s="283"/>
      <c r="BM6" s="46"/>
      <c r="BN6" s="280" t="s">
        <v>6</v>
      </c>
      <c r="BO6" s="281"/>
      <c r="BP6" s="281"/>
      <c r="BQ6" s="281"/>
      <c r="BR6" s="281"/>
      <c r="BS6" s="281"/>
      <c r="BT6" s="281"/>
      <c r="BU6" s="282"/>
      <c r="BV6" s="280" t="s">
        <v>7</v>
      </c>
      <c r="BW6" s="281"/>
      <c r="BX6" s="281"/>
      <c r="BY6" s="281"/>
      <c r="BZ6" s="281"/>
      <c r="CA6" s="281"/>
      <c r="CB6" s="281"/>
      <c r="CC6" s="281"/>
      <c r="CD6" s="282"/>
      <c r="CE6" s="280" t="s">
        <v>74</v>
      </c>
      <c r="CF6" s="281"/>
      <c r="CG6" s="281"/>
      <c r="CH6" s="281"/>
      <c r="CI6" s="281"/>
      <c r="CJ6" s="281"/>
      <c r="CK6" s="281"/>
      <c r="CL6" s="281"/>
      <c r="CM6" s="281"/>
      <c r="CN6" s="281"/>
      <c r="CO6" s="282"/>
      <c r="CP6" s="280" t="s">
        <v>8</v>
      </c>
      <c r="CQ6" s="281"/>
      <c r="CR6" s="281"/>
      <c r="CS6" s="281"/>
      <c r="CT6" s="281"/>
      <c r="CU6" s="281"/>
      <c r="CV6" s="281"/>
      <c r="CW6" s="281"/>
      <c r="CX6" s="282"/>
      <c r="CY6" s="280" t="s">
        <v>9</v>
      </c>
      <c r="CZ6" s="281"/>
      <c r="DA6" s="281"/>
      <c r="DB6" s="281"/>
      <c r="DC6" s="281"/>
      <c r="DD6" s="281"/>
      <c r="DE6" s="281"/>
      <c r="DF6" s="282"/>
      <c r="DG6" s="280" t="s">
        <v>10</v>
      </c>
      <c r="DH6" s="281"/>
      <c r="DI6" s="281"/>
      <c r="DJ6" s="281"/>
      <c r="DK6" s="281"/>
      <c r="DL6" s="282"/>
      <c r="DM6" s="280" t="s">
        <v>11</v>
      </c>
      <c r="DN6" s="281"/>
      <c r="DO6" s="281"/>
      <c r="DP6" s="281"/>
      <c r="DQ6" s="281"/>
      <c r="DR6" s="282"/>
      <c r="DS6" s="280" t="s">
        <v>116</v>
      </c>
      <c r="DT6" s="281"/>
      <c r="DU6" s="281"/>
      <c r="DV6" s="281"/>
      <c r="DW6" s="281"/>
      <c r="DX6" s="282"/>
      <c r="DY6" s="280" t="s">
        <v>13</v>
      </c>
      <c r="DZ6" s="281"/>
      <c r="EA6" s="281"/>
      <c r="EB6" s="281"/>
      <c r="EC6" s="281"/>
      <c r="ED6" s="282"/>
      <c r="EE6" s="280" t="s">
        <v>14</v>
      </c>
      <c r="EF6" s="281"/>
      <c r="EG6" s="281"/>
      <c r="EH6" s="281"/>
      <c r="EI6" s="281"/>
      <c r="EJ6" s="282"/>
      <c r="EK6" s="280" t="s">
        <v>15</v>
      </c>
      <c r="EL6" s="281"/>
      <c r="EM6" s="281"/>
      <c r="EN6" s="281"/>
      <c r="EO6" s="281"/>
      <c r="EP6" s="283"/>
      <c r="EQ6" s="46"/>
      <c r="ER6" s="280" t="s">
        <v>6</v>
      </c>
      <c r="ES6" s="281"/>
      <c r="ET6" s="281"/>
      <c r="EU6" s="281"/>
      <c r="EV6" s="281"/>
      <c r="EW6" s="281"/>
      <c r="EX6" s="281"/>
      <c r="EY6" s="282"/>
      <c r="EZ6" s="280" t="s">
        <v>7</v>
      </c>
      <c r="FA6" s="281"/>
      <c r="FB6" s="281"/>
      <c r="FC6" s="281"/>
      <c r="FD6" s="281"/>
      <c r="FE6" s="282"/>
      <c r="FF6" s="280" t="s">
        <v>74</v>
      </c>
      <c r="FG6" s="281"/>
      <c r="FH6" s="281"/>
      <c r="FI6" s="281"/>
      <c r="FJ6" s="281"/>
      <c r="FK6" s="281"/>
      <c r="FL6" s="281"/>
      <c r="FM6" s="281"/>
      <c r="FN6" s="282"/>
      <c r="FO6" s="280" t="s">
        <v>8</v>
      </c>
      <c r="FP6" s="281"/>
      <c r="FQ6" s="281"/>
      <c r="FR6" s="281"/>
      <c r="FS6" s="281"/>
      <c r="FT6" s="282"/>
      <c r="FU6" s="280" t="s">
        <v>9</v>
      </c>
      <c r="FV6" s="281"/>
      <c r="FW6" s="281"/>
      <c r="FX6" s="281"/>
      <c r="FY6" s="281"/>
      <c r="FZ6" s="281"/>
      <c r="GA6" s="281"/>
      <c r="GB6" s="281"/>
      <c r="GC6" s="282"/>
      <c r="GD6" s="280" t="s">
        <v>10</v>
      </c>
      <c r="GE6" s="281"/>
      <c r="GF6" s="281"/>
      <c r="GG6" s="281"/>
      <c r="GH6" s="281"/>
      <c r="GI6" s="281"/>
      <c r="GJ6" s="281"/>
      <c r="GK6" s="282"/>
      <c r="GL6" s="280" t="s">
        <v>11</v>
      </c>
      <c r="GM6" s="281"/>
      <c r="GN6" s="281"/>
      <c r="GO6" s="281"/>
      <c r="GP6" s="281"/>
      <c r="GQ6" s="282"/>
      <c r="GR6" s="280" t="s">
        <v>116</v>
      </c>
      <c r="GS6" s="281"/>
      <c r="GT6" s="281"/>
      <c r="GU6" s="281"/>
      <c r="GV6" s="281"/>
      <c r="GW6" s="281"/>
      <c r="GX6" s="282"/>
      <c r="GY6" s="280" t="s">
        <v>13</v>
      </c>
      <c r="GZ6" s="281"/>
      <c r="HA6" s="281"/>
      <c r="HB6" s="281"/>
      <c r="HC6" s="281"/>
      <c r="HD6" s="282"/>
      <c r="HE6" s="280" t="s">
        <v>14</v>
      </c>
      <c r="HF6" s="281"/>
      <c r="HG6" s="281"/>
      <c r="HH6" s="281"/>
      <c r="HI6" s="281"/>
      <c r="HJ6" s="282"/>
      <c r="HK6" s="280" t="s">
        <v>15</v>
      </c>
      <c r="HL6" s="281"/>
      <c r="HM6" s="281"/>
      <c r="HN6" s="281"/>
      <c r="HO6" s="281"/>
      <c r="HP6" s="281"/>
      <c r="HQ6" s="283"/>
      <c r="HR6" s="46"/>
      <c r="HS6" s="280" t="s">
        <v>6</v>
      </c>
      <c r="HT6" s="281"/>
      <c r="HU6" s="281"/>
      <c r="HV6" s="280" t="s">
        <v>7</v>
      </c>
      <c r="HW6" s="281"/>
      <c r="HX6" s="281"/>
      <c r="HY6" s="280" t="s">
        <v>74</v>
      </c>
      <c r="HZ6" s="281"/>
      <c r="IA6" s="281"/>
      <c r="IB6" s="281"/>
      <c r="IC6" s="280" t="s">
        <v>8</v>
      </c>
      <c r="ID6" s="281"/>
      <c r="IE6" s="281"/>
      <c r="IF6" s="281"/>
      <c r="IG6" s="282"/>
      <c r="IH6" s="280" t="s">
        <v>9</v>
      </c>
      <c r="II6" s="281"/>
      <c r="IJ6" s="281"/>
      <c r="IK6" s="282"/>
      <c r="IL6" s="280" t="s">
        <v>10</v>
      </c>
      <c r="IM6" s="281"/>
      <c r="IN6" s="281"/>
      <c r="IO6" s="282"/>
      <c r="IP6" s="280" t="s">
        <v>11</v>
      </c>
      <c r="IQ6" s="281"/>
      <c r="IR6" s="282"/>
      <c r="IS6" s="280" t="s">
        <v>116</v>
      </c>
      <c r="IT6" s="281"/>
      <c r="IU6" s="281"/>
      <c r="IV6" s="282"/>
      <c r="IW6" s="280" t="s">
        <v>13</v>
      </c>
      <c r="IX6" s="281"/>
      <c r="IY6" s="281"/>
      <c r="IZ6" s="282"/>
      <c r="JA6" s="280" t="s">
        <v>14</v>
      </c>
      <c r="JB6" s="281"/>
      <c r="JC6" s="282"/>
      <c r="JD6" s="280" t="s">
        <v>15</v>
      </c>
      <c r="JE6" s="281"/>
      <c r="JF6" s="283"/>
      <c r="JG6" s="46"/>
      <c r="JH6" s="280" t="s">
        <v>6</v>
      </c>
      <c r="JI6" s="281"/>
      <c r="JJ6" s="281"/>
      <c r="JK6" s="281"/>
      <c r="JL6" s="280" t="s">
        <v>7</v>
      </c>
      <c r="JM6" s="281"/>
      <c r="JN6" s="281"/>
      <c r="JO6" s="281"/>
      <c r="JP6" s="280" t="s">
        <v>74</v>
      </c>
      <c r="JQ6" s="281"/>
      <c r="JR6" s="281"/>
      <c r="JS6" s="281"/>
      <c r="JT6" s="281"/>
      <c r="JU6" s="280" t="s">
        <v>8</v>
      </c>
      <c r="JV6" s="281"/>
      <c r="JW6" s="281"/>
      <c r="JX6" s="282"/>
      <c r="JY6" s="280" t="s">
        <v>9</v>
      </c>
      <c r="JZ6" s="281"/>
      <c r="KA6" s="281"/>
      <c r="KB6" s="281"/>
      <c r="KC6" s="282"/>
      <c r="KD6" s="280" t="s">
        <v>10</v>
      </c>
      <c r="KE6" s="281"/>
      <c r="KF6" s="281"/>
      <c r="KG6" s="281"/>
      <c r="KH6" s="281"/>
      <c r="KI6" s="280" t="s">
        <v>11</v>
      </c>
      <c r="KJ6" s="281"/>
      <c r="KK6" s="281"/>
      <c r="KL6" s="282"/>
      <c r="KM6" s="280" t="s">
        <v>116</v>
      </c>
      <c r="KN6" s="281"/>
      <c r="KO6" s="281"/>
      <c r="KP6" s="282"/>
      <c r="KQ6" s="280" t="s">
        <v>13</v>
      </c>
      <c r="KR6" s="281"/>
      <c r="KS6" s="281"/>
      <c r="KT6" s="282"/>
      <c r="KU6" s="280" t="s">
        <v>14</v>
      </c>
      <c r="KV6" s="281"/>
      <c r="KW6" s="281"/>
      <c r="KX6" s="282"/>
      <c r="KY6" s="280" t="s">
        <v>15</v>
      </c>
      <c r="KZ6" s="281"/>
      <c r="LA6" s="281"/>
      <c r="LB6" s="281"/>
      <c r="LC6" s="283"/>
      <c r="LD6" s="46"/>
      <c r="LE6" s="280" t="s">
        <v>6</v>
      </c>
      <c r="LF6" s="281"/>
      <c r="LG6" s="281"/>
      <c r="LH6" s="281"/>
      <c r="LI6" s="280" t="s">
        <v>7</v>
      </c>
      <c r="LJ6" s="281"/>
      <c r="LK6" s="281"/>
      <c r="LL6" s="281"/>
      <c r="LM6" s="280" t="s">
        <v>74</v>
      </c>
      <c r="LN6" s="281"/>
      <c r="LO6" s="281"/>
      <c r="LP6" s="281"/>
      <c r="LQ6" s="281"/>
      <c r="LR6" s="281"/>
      <c r="LS6" s="280" t="s">
        <v>8</v>
      </c>
      <c r="LT6" s="281"/>
      <c r="LU6" s="281"/>
      <c r="LV6" s="282"/>
      <c r="LW6" s="280" t="s">
        <v>9</v>
      </c>
      <c r="LX6" s="281"/>
      <c r="LY6" s="281"/>
      <c r="LZ6" s="282"/>
      <c r="MA6" s="280" t="s">
        <v>10</v>
      </c>
      <c r="MB6" s="281"/>
      <c r="MC6" s="281"/>
      <c r="MD6" s="281"/>
      <c r="ME6" s="280" t="s">
        <v>11</v>
      </c>
      <c r="MF6" s="281"/>
      <c r="MG6" s="281"/>
      <c r="MH6" s="282"/>
      <c r="MI6" s="280" t="s">
        <v>116</v>
      </c>
      <c r="MJ6" s="281"/>
      <c r="MK6" s="281"/>
      <c r="ML6" s="282"/>
      <c r="MM6" s="280" t="s">
        <v>13</v>
      </c>
      <c r="MN6" s="281"/>
      <c r="MO6" s="281"/>
      <c r="MP6" s="282"/>
      <c r="MQ6" s="280" t="s">
        <v>14</v>
      </c>
      <c r="MR6" s="281"/>
      <c r="MS6" s="281"/>
      <c r="MT6" s="282"/>
      <c r="MU6" s="280" t="s">
        <v>15</v>
      </c>
      <c r="MV6" s="281"/>
      <c r="MW6" s="281"/>
      <c r="MX6" s="283"/>
      <c r="MY6" s="46"/>
      <c r="MZ6" s="280" t="s">
        <v>6</v>
      </c>
      <c r="NA6" s="281"/>
      <c r="NB6" s="281"/>
      <c r="NC6" s="281"/>
      <c r="ND6" s="280" t="s">
        <v>7</v>
      </c>
      <c r="NE6" s="281"/>
      <c r="NF6" s="281"/>
      <c r="NG6" s="281"/>
      <c r="NH6" s="280" t="s">
        <v>74</v>
      </c>
      <c r="NI6" s="281"/>
      <c r="NJ6" s="281"/>
      <c r="NK6" s="281"/>
      <c r="NL6" s="280" t="s">
        <v>8</v>
      </c>
      <c r="NM6" s="281"/>
      <c r="NN6" s="281"/>
      <c r="NO6" s="282"/>
      <c r="NP6" s="280" t="s">
        <v>9</v>
      </c>
      <c r="NQ6" s="281"/>
      <c r="NR6" s="281"/>
      <c r="NS6" s="282"/>
      <c r="NT6" s="280" t="s">
        <v>10</v>
      </c>
      <c r="NU6" s="281"/>
      <c r="NV6" s="281"/>
      <c r="NW6" s="281"/>
      <c r="NX6" s="280" t="s">
        <v>11</v>
      </c>
      <c r="NY6" s="281"/>
      <c r="NZ6" s="281"/>
      <c r="OA6" s="282"/>
      <c r="OB6" s="280" t="s">
        <v>116</v>
      </c>
      <c r="OC6" s="281"/>
      <c r="OD6" s="281"/>
      <c r="OE6" s="282"/>
      <c r="OF6" s="280" t="s">
        <v>13</v>
      </c>
      <c r="OG6" s="281"/>
      <c r="OH6" s="281"/>
      <c r="OI6" s="282"/>
      <c r="OJ6" s="280" t="s">
        <v>14</v>
      </c>
      <c r="OK6" s="281"/>
      <c r="OL6" s="281"/>
      <c r="OM6" s="282"/>
      <c r="ON6" s="280" t="s">
        <v>15</v>
      </c>
      <c r="OO6" s="281"/>
      <c r="OP6" s="281"/>
      <c r="OQ6" s="283"/>
      <c r="OR6" s="46"/>
      <c r="OS6" s="280" t="s">
        <v>6</v>
      </c>
      <c r="OT6" s="281"/>
      <c r="OU6" s="281"/>
      <c r="OV6" s="281"/>
      <c r="OW6" s="280" t="s">
        <v>7</v>
      </c>
      <c r="OX6" s="281"/>
      <c r="OY6" s="281"/>
      <c r="OZ6" s="281"/>
      <c r="PA6" s="280" t="s">
        <v>74</v>
      </c>
      <c r="PB6" s="281"/>
      <c r="PC6" s="281"/>
      <c r="PD6" s="281"/>
      <c r="PE6" s="280" t="s">
        <v>8</v>
      </c>
      <c r="PF6" s="281"/>
      <c r="PG6" s="281"/>
      <c r="PH6" s="282"/>
      <c r="PI6" s="280" t="s">
        <v>9</v>
      </c>
      <c r="PJ6" s="281"/>
      <c r="PK6" s="281"/>
      <c r="PL6" s="282"/>
      <c r="PM6" s="280" t="s">
        <v>10</v>
      </c>
      <c r="PN6" s="281"/>
      <c r="PO6" s="281"/>
      <c r="PP6" s="281"/>
      <c r="PQ6" s="280" t="s">
        <v>11</v>
      </c>
      <c r="PR6" s="281"/>
      <c r="PS6" s="281"/>
      <c r="PT6" s="282"/>
      <c r="PU6" s="280" t="s">
        <v>116</v>
      </c>
      <c r="PV6" s="281"/>
      <c r="PW6" s="281"/>
      <c r="PX6" s="282"/>
      <c r="PY6" s="280" t="s">
        <v>13</v>
      </c>
      <c r="PZ6" s="281"/>
      <c r="QA6" s="281"/>
      <c r="QB6" s="282"/>
      <c r="QC6" s="280" t="s">
        <v>14</v>
      </c>
      <c r="QD6" s="281"/>
      <c r="QE6" s="281"/>
      <c r="QF6" s="282"/>
      <c r="QG6" s="280" t="s">
        <v>15</v>
      </c>
      <c r="QH6" s="281"/>
      <c r="QI6" s="281"/>
      <c r="QJ6" s="283"/>
      <c r="QK6" s="46"/>
      <c r="QL6" s="280" t="s">
        <v>6</v>
      </c>
      <c r="QM6" s="281"/>
      <c r="QN6" s="281"/>
      <c r="QO6" s="281"/>
      <c r="QP6" s="280" t="s">
        <v>7</v>
      </c>
      <c r="QQ6" s="281"/>
      <c r="QR6" s="281"/>
      <c r="QS6" s="281"/>
      <c r="QT6" s="280" t="s">
        <v>74</v>
      </c>
      <c r="QU6" s="281"/>
      <c r="QV6" s="281"/>
      <c r="QW6" s="281"/>
      <c r="QX6" s="280" t="s">
        <v>8</v>
      </c>
      <c r="QY6" s="281"/>
      <c r="QZ6" s="281"/>
      <c r="RA6" s="282"/>
      <c r="RB6" s="280" t="s">
        <v>9</v>
      </c>
      <c r="RC6" s="281"/>
      <c r="RD6" s="281"/>
      <c r="RE6" s="281"/>
      <c r="RF6" s="282"/>
      <c r="RG6" s="280" t="s">
        <v>10</v>
      </c>
      <c r="RH6" s="281"/>
      <c r="RI6" s="281"/>
      <c r="RJ6" s="281"/>
      <c r="RK6" s="280" t="s">
        <v>11</v>
      </c>
      <c r="RL6" s="281"/>
      <c r="RM6" s="281"/>
      <c r="RN6" s="282"/>
      <c r="RO6" s="280" t="s">
        <v>116</v>
      </c>
      <c r="RP6" s="281"/>
      <c r="RQ6" s="281"/>
      <c r="RR6" s="282"/>
      <c r="RS6" s="280" t="s">
        <v>13</v>
      </c>
      <c r="RT6" s="281"/>
      <c r="RU6" s="281"/>
      <c r="RV6" s="281"/>
      <c r="RW6" s="281"/>
      <c r="RX6" s="281"/>
      <c r="RY6" s="282"/>
      <c r="RZ6" s="280" t="s">
        <v>14</v>
      </c>
      <c r="SA6" s="281"/>
      <c r="SB6" s="281"/>
      <c r="SC6" s="282"/>
      <c r="SD6" s="280" t="s">
        <v>15</v>
      </c>
      <c r="SE6" s="281"/>
      <c r="SF6" s="281"/>
      <c r="SG6" s="283"/>
      <c r="SH6" s="46"/>
      <c r="SI6" s="280" t="s">
        <v>6</v>
      </c>
      <c r="SJ6" s="281"/>
      <c r="SK6" s="281"/>
      <c r="SL6" s="281"/>
      <c r="SM6" s="280" t="s">
        <v>7</v>
      </c>
      <c r="SN6" s="281"/>
      <c r="SO6" s="281"/>
      <c r="SP6" s="281"/>
      <c r="SQ6" s="280" t="s">
        <v>74</v>
      </c>
      <c r="SR6" s="281"/>
      <c r="SS6" s="281"/>
      <c r="ST6" s="281"/>
      <c r="SU6" s="281"/>
      <c r="SV6" s="281"/>
      <c r="SW6" s="280" t="s">
        <v>8</v>
      </c>
      <c r="SX6" s="281"/>
      <c r="SY6" s="281"/>
      <c r="SZ6" s="282"/>
      <c r="TA6" s="280" t="s">
        <v>9</v>
      </c>
      <c r="TB6" s="281"/>
      <c r="TC6" s="281"/>
      <c r="TD6" s="281"/>
      <c r="TE6" s="282"/>
      <c r="TF6" s="280" t="s">
        <v>10</v>
      </c>
      <c r="TG6" s="281"/>
      <c r="TH6" s="281"/>
      <c r="TI6" s="281"/>
      <c r="TJ6" s="280" t="s">
        <v>11</v>
      </c>
      <c r="TK6" s="281"/>
      <c r="TL6" s="281"/>
      <c r="TM6" s="282"/>
      <c r="TN6" s="280" t="s">
        <v>116</v>
      </c>
      <c r="TO6" s="281"/>
      <c r="TP6" s="281"/>
      <c r="TQ6" s="282"/>
      <c r="TR6" s="280" t="s">
        <v>13</v>
      </c>
      <c r="TS6" s="281"/>
      <c r="TT6" s="281"/>
      <c r="TU6" s="281"/>
      <c r="TV6" s="281"/>
      <c r="TW6" s="282"/>
      <c r="TX6" s="280" t="s">
        <v>14</v>
      </c>
      <c r="TY6" s="281"/>
      <c r="TZ6" s="281"/>
      <c r="UA6" s="282"/>
      <c r="UB6" s="280" t="s">
        <v>15</v>
      </c>
      <c r="UC6" s="281"/>
      <c r="UD6" s="281"/>
      <c r="UE6" s="283"/>
      <c r="UF6" s="46"/>
      <c r="UG6" s="280" t="s">
        <v>6</v>
      </c>
      <c r="UH6" s="281"/>
      <c r="UI6" s="281"/>
      <c r="UJ6" s="281"/>
      <c r="UK6" s="280" t="s">
        <v>7</v>
      </c>
      <c r="UL6" s="281"/>
      <c r="UM6" s="281"/>
      <c r="UN6" s="281"/>
      <c r="UO6" s="280" t="s">
        <v>74</v>
      </c>
      <c r="UP6" s="281"/>
      <c r="UQ6" s="281"/>
      <c r="UR6" s="281"/>
      <c r="US6" s="281"/>
      <c r="UT6" s="280" t="s">
        <v>8</v>
      </c>
      <c r="UU6" s="281"/>
      <c r="UV6" s="281"/>
      <c r="UW6" s="282"/>
      <c r="UX6" s="280" t="s">
        <v>9</v>
      </c>
      <c r="UY6" s="281"/>
      <c r="UZ6" s="281"/>
      <c r="VA6" s="281"/>
      <c r="VB6" s="282"/>
      <c r="VC6" s="280" t="s">
        <v>10</v>
      </c>
      <c r="VD6" s="281"/>
      <c r="VE6" s="281"/>
      <c r="VF6" s="281"/>
      <c r="VG6" s="280" t="s">
        <v>11</v>
      </c>
      <c r="VH6" s="281"/>
      <c r="VI6" s="281"/>
      <c r="VJ6" s="282"/>
      <c r="VK6" s="280" t="s">
        <v>116</v>
      </c>
      <c r="VL6" s="281"/>
      <c r="VM6" s="281"/>
      <c r="VN6" s="282"/>
      <c r="VO6" s="280" t="s">
        <v>13</v>
      </c>
      <c r="VP6" s="281"/>
      <c r="VQ6" s="281"/>
      <c r="VR6" s="282"/>
      <c r="VS6" s="280" t="s">
        <v>14</v>
      </c>
      <c r="VT6" s="281"/>
      <c r="VU6" s="281"/>
      <c r="VV6" s="282"/>
      <c r="VW6" s="280" t="s">
        <v>15</v>
      </c>
      <c r="VX6" s="281"/>
      <c r="VY6" s="281"/>
      <c r="VZ6" s="281"/>
      <c r="WA6" s="283"/>
      <c r="WB6" s="46"/>
      <c r="WC6" s="280" t="s">
        <v>6</v>
      </c>
      <c r="WD6" s="281"/>
      <c r="WE6" s="281"/>
      <c r="WF6" s="281"/>
      <c r="WG6" s="280" t="s">
        <v>7</v>
      </c>
      <c r="WH6" s="281"/>
      <c r="WI6" s="281"/>
      <c r="WJ6" s="281"/>
      <c r="WK6" s="280" t="s">
        <v>74</v>
      </c>
      <c r="WL6" s="281"/>
      <c r="WM6" s="281"/>
      <c r="WN6" s="281"/>
      <c r="WO6" s="280" t="s">
        <v>8</v>
      </c>
      <c r="WP6" s="281"/>
      <c r="WQ6" s="281"/>
      <c r="WR6" s="282"/>
      <c r="WS6" s="280" t="s">
        <v>9</v>
      </c>
      <c r="WT6" s="281"/>
      <c r="WU6" s="281"/>
      <c r="WV6" s="282"/>
      <c r="WW6" s="280" t="s">
        <v>10</v>
      </c>
      <c r="WX6" s="281"/>
      <c r="WY6" s="281"/>
      <c r="WZ6" s="281"/>
      <c r="XA6" s="280" t="s">
        <v>11</v>
      </c>
      <c r="XB6" s="281"/>
      <c r="XC6" s="281"/>
      <c r="XD6" s="282"/>
      <c r="XE6" s="280" t="s">
        <v>116</v>
      </c>
      <c r="XF6" s="281"/>
      <c r="XG6" s="281"/>
      <c r="XH6" s="282"/>
      <c r="XI6" s="280" t="s">
        <v>13</v>
      </c>
      <c r="XJ6" s="281"/>
      <c r="XK6" s="281"/>
      <c r="XL6" s="282"/>
      <c r="XM6" s="280" t="s">
        <v>14</v>
      </c>
      <c r="XN6" s="281"/>
      <c r="XO6" s="281"/>
      <c r="XP6" s="282"/>
      <c r="XQ6" s="280" t="s">
        <v>15</v>
      </c>
      <c r="XR6" s="281"/>
      <c r="XS6" s="281"/>
      <c r="XT6" s="283"/>
      <c r="XU6" s="212"/>
      <c r="XV6" s="212"/>
      <c r="XW6" s="212"/>
      <c r="XX6" s="302" t="s">
        <v>5</v>
      </c>
      <c r="XY6" s="340" t="s">
        <v>178</v>
      </c>
      <c r="XZ6" s="340"/>
      <c r="YA6" s="340"/>
      <c r="YB6" s="340"/>
      <c r="YC6" s="340"/>
      <c r="YD6" s="340"/>
      <c r="YE6" s="340"/>
      <c r="YF6" s="340"/>
      <c r="YG6" s="340"/>
      <c r="YH6" s="340"/>
      <c r="YI6" s="340"/>
    </row>
    <row r="7" spans="1:659" ht="39.75" customHeight="1">
      <c r="A7" s="294"/>
      <c r="B7" s="298"/>
      <c r="C7" s="47"/>
      <c r="D7" s="48"/>
      <c r="E7" s="284" t="s">
        <v>76</v>
      </c>
      <c r="F7" s="278"/>
      <c r="G7" s="278"/>
      <c r="H7" s="278"/>
      <c r="I7" s="278"/>
      <c r="J7" s="279"/>
      <c r="K7" s="284" t="s">
        <v>76</v>
      </c>
      <c r="L7" s="278"/>
      <c r="M7" s="278"/>
      <c r="N7" s="278"/>
      <c r="O7" s="278"/>
      <c r="P7" s="279"/>
      <c r="Q7" s="284" t="s">
        <v>76</v>
      </c>
      <c r="R7" s="278"/>
      <c r="S7" s="278"/>
      <c r="T7" s="278"/>
      <c r="U7" s="278"/>
      <c r="V7" s="279"/>
      <c r="W7" s="284" t="s">
        <v>76</v>
      </c>
      <c r="X7" s="278"/>
      <c r="Y7" s="278"/>
      <c r="Z7" s="278"/>
      <c r="AA7" s="278"/>
      <c r="AB7" s="279"/>
      <c r="AC7" s="284" t="s">
        <v>76</v>
      </c>
      <c r="AD7" s="278"/>
      <c r="AE7" s="278"/>
      <c r="AF7" s="278"/>
      <c r="AG7" s="278"/>
      <c r="AH7" s="279"/>
      <c r="AI7" s="284" t="s">
        <v>76</v>
      </c>
      <c r="AJ7" s="278"/>
      <c r="AK7" s="278"/>
      <c r="AL7" s="278"/>
      <c r="AM7" s="278"/>
      <c r="AN7" s="279"/>
      <c r="AO7" s="284" t="s">
        <v>76</v>
      </c>
      <c r="AP7" s="278"/>
      <c r="AQ7" s="278"/>
      <c r="AR7" s="278"/>
      <c r="AS7" s="278"/>
      <c r="AT7" s="279"/>
      <c r="AU7" s="284" t="s">
        <v>76</v>
      </c>
      <c r="AV7" s="278"/>
      <c r="AW7" s="278"/>
      <c r="AX7" s="278"/>
      <c r="AY7" s="278"/>
      <c r="AZ7" s="279"/>
      <c r="BA7" s="284" t="s">
        <v>76</v>
      </c>
      <c r="BB7" s="278"/>
      <c r="BC7" s="278"/>
      <c r="BD7" s="278"/>
      <c r="BE7" s="278"/>
      <c r="BF7" s="279"/>
      <c r="BG7" s="284" t="s">
        <v>77</v>
      </c>
      <c r="BH7" s="278"/>
      <c r="BI7" s="278"/>
      <c r="BJ7" s="278"/>
      <c r="BK7" s="278"/>
      <c r="BL7" s="279"/>
      <c r="BM7" s="46"/>
      <c r="BN7" s="284" t="s">
        <v>76</v>
      </c>
      <c r="BO7" s="278"/>
      <c r="BP7" s="278"/>
      <c r="BQ7" s="278"/>
      <c r="BR7" s="278"/>
      <c r="BS7" s="278"/>
      <c r="BT7" s="278"/>
      <c r="BU7" s="279"/>
      <c r="BV7" s="284" t="s">
        <v>76</v>
      </c>
      <c r="BW7" s="278"/>
      <c r="BX7" s="278"/>
      <c r="BY7" s="278"/>
      <c r="BZ7" s="278"/>
      <c r="CA7" s="278"/>
      <c r="CB7" s="278"/>
      <c r="CC7" s="278"/>
      <c r="CD7" s="279"/>
      <c r="CE7" s="284" t="s">
        <v>76</v>
      </c>
      <c r="CF7" s="278"/>
      <c r="CG7" s="278"/>
      <c r="CH7" s="278"/>
      <c r="CI7" s="278"/>
      <c r="CJ7" s="278"/>
      <c r="CK7" s="278"/>
      <c r="CL7" s="278"/>
      <c r="CM7" s="278"/>
      <c r="CN7" s="278"/>
      <c r="CO7" s="279"/>
      <c r="CP7" s="284" t="s">
        <v>76</v>
      </c>
      <c r="CQ7" s="278"/>
      <c r="CR7" s="278"/>
      <c r="CS7" s="278"/>
      <c r="CT7" s="278"/>
      <c r="CU7" s="278"/>
      <c r="CV7" s="278"/>
      <c r="CW7" s="278"/>
      <c r="CX7" s="279"/>
      <c r="CY7" s="284" t="s">
        <v>76</v>
      </c>
      <c r="CZ7" s="278"/>
      <c r="DA7" s="278"/>
      <c r="DB7" s="278"/>
      <c r="DC7" s="278"/>
      <c r="DD7" s="278"/>
      <c r="DE7" s="278"/>
      <c r="DF7" s="279"/>
      <c r="DG7" s="284" t="s">
        <v>76</v>
      </c>
      <c r="DH7" s="278"/>
      <c r="DI7" s="278"/>
      <c r="DJ7" s="278"/>
      <c r="DK7" s="278"/>
      <c r="DL7" s="279"/>
      <c r="DM7" s="284" t="s">
        <v>76</v>
      </c>
      <c r="DN7" s="278"/>
      <c r="DO7" s="278"/>
      <c r="DP7" s="278"/>
      <c r="DQ7" s="278"/>
      <c r="DR7" s="279"/>
      <c r="DS7" s="284" t="s">
        <v>76</v>
      </c>
      <c r="DT7" s="278"/>
      <c r="DU7" s="278"/>
      <c r="DV7" s="278"/>
      <c r="DW7" s="278"/>
      <c r="DX7" s="279"/>
      <c r="DY7" s="284" t="s">
        <v>76</v>
      </c>
      <c r="DZ7" s="278"/>
      <c r="EA7" s="278"/>
      <c r="EB7" s="278"/>
      <c r="EC7" s="278"/>
      <c r="ED7" s="279"/>
      <c r="EE7" s="284" t="s">
        <v>76</v>
      </c>
      <c r="EF7" s="278"/>
      <c r="EG7" s="278"/>
      <c r="EH7" s="278"/>
      <c r="EI7" s="278"/>
      <c r="EJ7" s="279"/>
      <c r="EK7" s="284" t="s">
        <v>77</v>
      </c>
      <c r="EL7" s="278"/>
      <c r="EM7" s="278"/>
      <c r="EN7" s="278"/>
      <c r="EO7" s="278"/>
      <c r="EP7" s="279"/>
      <c r="EQ7" s="46"/>
      <c r="ER7" s="284" t="s">
        <v>76</v>
      </c>
      <c r="ES7" s="278"/>
      <c r="ET7" s="278"/>
      <c r="EU7" s="278"/>
      <c r="EV7" s="278"/>
      <c r="EW7" s="278"/>
      <c r="EX7" s="278"/>
      <c r="EY7" s="279"/>
      <c r="EZ7" s="284" t="s">
        <v>76</v>
      </c>
      <c r="FA7" s="278"/>
      <c r="FB7" s="278"/>
      <c r="FC7" s="278"/>
      <c r="FD7" s="278"/>
      <c r="FE7" s="279"/>
      <c r="FF7" s="284" t="s">
        <v>76</v>
      </c>
      <c r="FG7" s="278"/>
      <c r="FH7" s="278"/>
      <c r="FI7" s="278"/>
      <c r="FJ7" s="278"/>
      <c r="FK7" s="278"/>
      <c r="FL7" s="278"/>
      <c r="FM7" s="278"/>
      <c r="FN7" s="279"/>
      <c r="FO7" s="284" t="s">
        <v>76</v>
      </c>
      <c r="FP7" s="278"/>
      <c r="FQ7" s="278"/>
      <c r="FR7" s="278"/>
      <c r="FS7" s="278"/>
      <c r="FT7" s="279"/>
      <c r="FU7" s="284" t="s">
        <v>76</v>
      </c>
      <c r="FV7" s="278"/>
      <c r="FW7" s="278"/>
      <c r="FX7" s="278"/>
      <c r="FY7" s="278"/>
      <c r="FZ7" s="278"/>
      <c r="GA7" s="278"/>
      <c r="GB7" s="278"/>
      <c r="GC7" s="279"/>
      <c r="GD7" s="284" t="s">
        <v>76</v>
      </c>
      <c r="GE7" s="278"/>
      <c r="GF7" s="278"/>
      <c r="GG7" s="278"/>
      <c r="GH7" s="278"/>
      <c r="GI7" s="278"/>
      <c r="GJ7" s="278"/>
      <c r="GK7" s="279"/>
      <c r="GL7" s="284" t="s">
        <v>76</v>
      </c>
      <c r="GM7" s="278"/>
      <c r="GN7" s="278"/>
      <c r="GO7" s="278"/>
      <c r="GP7" s="278"/>
      <c r="GQ7" s="279"/>
      <c r="GR7" s="284" t="s">
        <v>76</v>
      </c>
      <c r="GS7" s="278"/>
      <c r="GT7" s="278"/>
      <c r="GU7" s="278"/>
      <c r="GV7" s="278"/>
      <c r="GW7" s="278"/>
      <c r="GX7" s="279"/>
      <c r="GY7" s="284" t="s">
        <v>76</v>
      </c>
      <c r="GZ7" s="278"/>
      <c r="HA7" s="278"/>
      <c r="HB7" s="278"/>
      <c r="HC7" s="278"/>
      <c r="HD7" s="279"/>
      <c r="HE7" s="284" t="s">
        <v>76</v>
      </c>
      <c r="HF7" s="278"/>
      <c r="HG7" s="278"/>
      <c r="HH7" s="278"/>
      <c r="HI7" s="278"/>
      <c r="HJ7" s="279"/>
      <c r="HK7" s="284" t="s">
        <v>77</v>
      </c>
      <c r="HL7" s="278"/>
      <c r="HM7" s="278"/>
      <c r="HN7" s="278"/>
      <c r="HO7" s="278"/>
      <c r="HP7" s="278"/>
      <c r="HQ7" s="279"/>
      <c r="HR7" s="46"/>
      <c r="HS7" s="284" t="s">
        <v>76</v>
      </c>
      <c r="HT7" s="278"/>
      <c r="HU7" s="278"/>
      <c r="HV7" s="284" t="s">
        <v>76</v>
      </c>
      <c r="HW7" s="278"/>
      <c r="HX7" s="278"/>
      <c r="HY7" s="284" t="s">
        <v>76</v>
      </c>
      <c r="HZ7" s="278"/>
      <c r="IA7" s="278"/>
      <c r="IB7" s="278"/>
      <c r="IC7" s="284" t="s">
        <v>76</v>
      </c>
      <c r="ID7" s="278"/>
      <c r="IE7" s="278"/>
      <c r="IF7" s="278"/>
      <c r="IG7" s="279"/>
      <c r="IH7" s="284" t="s">
        <v>76</v>
      </c>
      <c r="II7" s="278"/>
      <c r="IJ7" s="278"/>
      <c r="IK7" s="279"/>
      <c r="IL7" s="284" t="s">
        <v>76</v>
      </c>
      <c r="IM7" s="278"/>
      <c r="IN7" s="278"/>
      <c r="IO7" s="279"/>
      <c r="IP7" s="284" t="s">
        <v>76</v>
      </c>
      <c r="IQ7" s="278"/>
      <c r="IR7" s="279"/>
      <c r="IS7" s="284" t="s">
        <v>76</v>
      </c>
      <c r="IT7" s="278"/>
      <c r="IU7" s="278"/>
      <c r="IV7" s="279"/>
      <c r="IW7" s="284" t="s">
        <v>76</v>
      </c>
      <c r="IX7" s="278"/>
      <c r="IY7" s="278"/>
      <c r="IZ7" s="279"/>
      <c r="JA7" s="284" t="s">
        <v>76</v>
      </c>
      <c r="JB7" s="278"/>
      <c r="JC7" s="279"/>
      <c r="JD7" s="284" t="s">
        <v>77</v>
      </c>
      <c r="JE7" s="278"/>
      <c r="JF7" s="279"/>
      <c r="JG7" s="46"/>
      <c r="JH7" s="284" t="s">
        <v>76</v>
      </c>
      <c r="JI7" s="278"/>
      <c r="JJ7" s="278"/>
      <c r="JK7" s="278"/>
      <c r="JL7" s="284" t="s">
        <v>76</v>
      </c>
      <c r="JM7" s="278"/>
      <c r="JN7" s="278"/>
      <c r="JO7" s="278"/>
      <c r="JP7" s="284" t="s">
        <v>76</v>
      </c>
      <c r="JQ7" s="278"/>
      <c r="JR7" s="278"/>
      <c r="JS7" s="278"/>
      <c r="JT7" s="278"/>
      <c r="JU7" s="284" t="s">
        <v>76</v>
      </c>
      <c r="JV7" s="278"/>
      <c r="JW7" s="278"/>
      <c r="JX7" s="279"/>
      <c r="JY7" s="284" t="s">
        <v>76</v>
      </c>
      <c r="JZ7" s="278"/>
      <c r="KA7" s="278"/>
      <c r="KB7" s="278"/>
      <c r="KC7" s="279"/>
      <c r="KD7" s="284" t="s">
        <v>76</v>
      </c>
      <c r="KE7" s="278"/>
      <c r="KF7" s="278"/>
      <c r="KG7" s="278"/>
      <c r="KH7" s="278"/>
      <c r="KI7" s="284" t="s">
        <v>76</v>
      </c>
      <c r="KJ7" s="278"/>
      <c r="KK7" s="278"/>
      <c r="KL7" s="279"/>
      <c r="KM7" s="284" t="s">
        <v>76</v>
      </c>
      <c r="KN7" s="278"/>
      <c r="KO7" s="278"/>
      <c r="KP7" s="279"/>
      <c r="KQ7" s="284" t="s">
        <v>76</v>
      </c>
      <c r="KR7" s="278"/>
      <c r="KS7" s="278"/>
      <c r="KT7" s="279"/>
      <c r="KU7" s="284" t="s">
        <v>76</v>
      </c>
      <c r="KV7" s="278"/>
      <c r="KW7" s="278"/>
      <c r="KX7" s="279"/>
      <c r="KY7" s="284" t="s">
        <v>77</v>
      </c>
      <c r="KZ7" s="278"/>
      <c r="LA7" s="278"/>
      <c r="LB7" s="278"/>
      <c r="LC7" s="279"/>
      <c r="LD7" s="46"/>
      <c r="LE7" s="284" t="s">
        <v>76</v>
      </c>
      <c r="LF7" s="278"/>
      <c r="LG7" s="278"/>
      <c r="LH7" s="278"/>
      <c r="LI7" s="284" t="s">
        <v>76</v>
      </c>
      <c r="LJ7" s="278"/>
      <c r="LK7" s="278"/>
      <c r="LL7" s="278"/>
      <c r="LM7" s="284" t="s">
        <v>76</v>
      </c>
      <c r="LN7" s="278"/>
      <c r="LO7" s="278"/>
      <c r="LP7" s="278"/>
      <c r="LQ7" s="278"/>
      <c r="LR7" s="278"/>
      <c r="LS7" s="284" t="s">
        <v>76</v>
      </c>
      <c r="LT7" s="278"/>
      <c r="LU7" s="278"/>
      <c r="LV7" s="279"/>
      <c r="LW7" s="284" t="s">
        <v>76</v>
      </c>
      <c r="LX7" s="278"/>
      <c r="LY7" s="278"/>
      <c r="LZ7" s="279"/>
      <c r="MA7" s="284" t="s">
        <v>76</v>
      </c>
      <c r="MB7" s="278"/>
      <c r="MC7" s="278"/>
      <c r="MD7" s="278"/>
      <c r="ME7" s="284" t="s">
        <v>76</v>
      </c>
      <c r="MF7" s="278"/>
      <c r="MG7" s="278"/>
      <c r="MH7" s="279"/>
      <c r="MI7" s="284" t="s">
        <v>76</v>
      </c>
      <c r="MJ7" s="278"/>
      <c r="MK7" s="278"/>
      <c r="ML7" s="279"/>
      <c r="MM7" s="284" t="s">
        <v>76</v>
      </c>
      <c r="MN7" s="278"/>
      <c r="MO7" s="278"/>
      <c r="MP7" s="279"/>
      <c r="MQ7" s="284" t="s">
        <v>76</v>
      </c>
      <c r="MR7" s="278"/>
      <c r="MS7" s="278"/>
      <c r="MT7" s="279"/>
      <c r="MU7" s="284" t="s">
        <v>77</v>
      </c>
      <c r="MV7" s="278"/>
      <c r="MW7" s="278"/>
      <c r="MX7" s="279"/>
      <c r="MY7" s="46"/>
      <c r="MZ7" s="284" t="s">
        <v>76</v>
      </c>
      <c r="NA7" s="278"/>
      <c r="NB7" s="278"/>
      <c r="NC7" s="278"/>
      <c r="ND7" s="284" t="s">
        <v>76</v>
      </c>
      <c r="NE7" s="278"/>
      <c r="NF7" s="278"/>
      <c r="NG7" s="278"/>
      <c r="NH7" s="284" t="s">
        <v>76</v>
      </c>
      <c r="NI7" s="278"/>
      <c r="NJ7" s="278"/>
      <c r="NK7" s="278"/>
      <c r="NL7" s="284" t="s">
        <v>76</v>
      </c>
      <c r="NM7" s="278"/>
      <c r="NN7" s="278"/>
      <c r="NO7" s="279"/>
      <c r="NP7" s="284" t="s">
        <v>76</v>
      </c>
      <c r="NQ7" s="278"/>
      <c r="NR7" s="278"/>
      <c r="NS7" s="279"/>
      <c r="NT7" s="284" t="s">
        <v>76</v>
      </c>
      <c r="NU7" s="278"/>
      <c r="NV7" s="278"/>
      <c r="NW7" s="278"/>
      <c r="NX7" s="284" t="s">
        <v>76</v>
      </c>
      <c r="NY7" s="278"/>
      <c r="NZ7" s="278"/>
      <c r="OA7" s="279"/>
      <c r="OB7" s="284" t="s">
        <v>76</v>
      </c>
      <c r="OC7" s="278"/>
      <c r="OD7" s="278"/>
      <c r="OE7" s="279"/>
      <c r="OF7" s="284" t="s">
        <v>76</v>
      </c>
      <c r="OG7" s="278"/>
      <c r="OH7" s="278"/>
      <c r="OI7" s="279"/>
      <c r="OJ7" s="284" t="s">
        <v>76</v>
      </c>
      <c r="OK7" s="278"/>
      <c r="OL7" s="278"/>
      <c r="OM7" s="279"/>
      <c r="ON7" s="284" t="s">
        <v>77</v>
      </c>
      <c r="OO7" s="278"/>
      <c r="OP7" s="278"/>
      <c r="OQ7" s="279"/>
      <c r="OR7" s="46"/>
      <c r="OS7" s="284" t="s">
        <v>76</v>
      </c>
      <c r="OT7" s="278"/>
      <c r="OU7" s="278"/>
      <c r="OV7" s="278"/>
      <c r="OW7" s="284" t="s">
        <v>76</v>
      </c>
      <c r="OX7" s="278"/>
      <c r="OY7" s="278"/>
      <c r="OZ7" s="278"/>
      <c r="PA7" s="284" t="s">
        <v>76</v>
      </c>
      <c r="PB7" s="278"/>
      <c r="PC7" s="278"/>
      <c r="PD7" s="278"/>
      <c r="PE7" s="284" t="s">
        <v>76</v>
      </c>
      <c r="PF7" s="278"/>
      <c r="PG7" s="278"/>
      <c r="PH7" s="279"/>
      <c r="PI7" s="284" t="s">
        <v>76</v>
      </c>
      <c r="PJ7" s="278"/>
      <c r="PK7" s="278"/>
      <c r="PL7" s="279"/>
      <c r="PM7" s="284" t="s">
        <v>76</v>
      </c>
      <c r="PN7" s="278"/>
      <c r="PO7" s="278"/>
      <c r="PP7" s="278"/>
      <c r="PQ7" s="284" t="s">
        <v>76</v>
      </c>
      <c r="PR7" s="278"/>
      <c r="PS7" s="278"/>
      <c r="PT7" s="279"/>
      <c r="PU7" s="284" t="s">
        <v>76</v>
      </c>
      <c r="PV7" s="278"/>
      <c r="PW7" s="278"/>
      <c r="PX7" s="279"/>
      <c r="PY7" s="284" t="s">
        <v>76</v>
      </c>
      <c r="PZ7" s="278"/>
      <c r="QA7" s="278"/>
      <c r="QB7" s="279"/>
      <c r="QC7" s="284" t="s">
        <v>76</v>
      </c>
      <c r="QD7" s="278"/>
      <c r="QE7" s="278"/>
      <c r="QF7" s="279"/>
      <c r="QG7" s="284" t="s">
        <v>77</v>
      </c>
      <c r="QH7" s="278"/>
      <c r="QI7" s="278"/>
      <c r="QJ7" s="279"/>
      <c r="QK7" s="46"/>
      <c r="QL7" s="284" t="s">
        <v>76</v>
      </c>
      <c r="QM7" s="278"/>
      <c r="QN7" s="278"/>
      <c r="QO7" s="278"/>
      <c r="QP7" s="284" t="s">
        <v>76</v>
      </c>
      <c r="QQ7" s="278"/>
      <c r="QR7" s="278"/>
      <c r="QS7" s="278"/>
      <c r="QT7" s="284" t="s">
        <v>76</v>
      </c>
      <c r="QU7" s="278"/>
      <c r="QV7" s="278"/>
      <c r="QW7" s="278"/>
      <c r="QX7" s="284" t="s">
        <v>76</v>
      </c>
      <c r="QY7" s="278"/>
      <c r="QZ7" s="278"/>
      <c r="RA7" s="279"/>
      <c r="RB7" s="284" t="s">
        <v>76</v>
      </c>
      <c r="RC7" s="278"/>
      <c r="RD7" s="278"/>
      <c r="RE7" s="278"/>
      <c r="RF7" s="279"/>
      <c r="RG7" s="284" t="s">
        <v>76</v>
      </c>
      <c r="RH7" s="278"/>
      <c r="RI7" s="278"/>
      <c r="RJ7" s="278"/>
      <c r="RK7" s="284" t="s">
        <v>76</v>
      </c>
      <c r="RL7" s="278"/>
      <c r="RM7" s="278"/>
      <c r="RN7" s="279"/>
      <c r="RO7" s="284" t="s">
        <v>76</v>
      </c>
      <c r="RP7" s="278"/>
      <c r="RQ7" s="278"/>
      <c r="RR7" s="279"/>
      <c r="RS7" s="284" t="s">
        <v>76</v>
      </c>
      <c r="RT7" s="278"/>
      <c r="RU7" s="278"/>
      <c r="RV7" s="278"/>
      <c r="RW7" s="278"/>
      <c r="RX7" s="278"/>
      <c r="RY7" s="279"/>
      <c r="RZ7" s="284" t="s">
        <v>76</v>
      </c>
      <c r="SA7" s="278"/>
      <c r="SB7" s="278"/>
      <c r="SC7" s="279"/>
      <c r="SD7" s="284" t="s">
        <v>77</v>
      </c>
      <c r="SE7" s="278"/>
      <c r="SF7" s="278"/>
      <c r="SG7" s="279"/>
      <c r="SH7" s="46"/>
      <c r="SI7" s="284" t="s">
        <v>76</v>
      </c>
      <c r="SJ7" s="278"/>
      <c r="SK7" s="278"/>
      <c r="SL7" s="278"/>
      <c r="SM7" s="284" t="s">
        <v>76</v>
      </c>
      <c r="SN7" s="278"/>
      <c r="SO7" s="278"/>
      <c r="SP7" s="278"/>
      <c r="SQ7" s="284" t="s">
        <v>76</v>
      </c>
      <c r="SR7" s="278"/>
      <c r="SS7" s="278"/>
      <c r="ST7" s="278"/>
      <c r="SU7" s="278"/>
      <c r="SV7" s="278"/>
      <c r="SW7" s="284" t="s">
        <v>76</v>
      </c>
      <c r="SX7" s="278"/>
      <c r="SY7" s="278"/>
      <c r="SZ7" s="279"/>
      <c r="TA7" s="284" t="s">
        <v>76</v>
      </c>
      <c r="TB7" s="278"/>
      <c r="TC7" s="278"/>
      <c r="TD7" s="278"/>
      <c r="TE7" s="279"/>
      <c r="TF7" s="284" t="s">
        <v>76</v>
      </c>
      <c r="TG7" s="278"/>
      <c r="TH7" s="278"/>
      <c r="TI7" s="278"/>
      <c r="TJ7" s="284" t="s">
        <v>76</v>
      </c>
      <c r="TK7" s="278"/>
      <c r="TL7" s="278"/>
      <c r="TM7" s="279"/>
      <c r="TN7" s="284" t="s">
        <v>76</v>
      </c>
      <c r="TO7" s="278"/>
      <c r="TP7" s="278"/>
      <c r="TQ7" s="279"/>
      <c r="TR7" s="284" t="s">
        <v>76</v>
      </c>
      <c r="TS7" s="278"/>
      <c r="TT7" s="278"/>
      <c r="TU7" s="278"/>
      <c r="TV7" s="278"/>
      <c r="TW7" s="279"/>
      <c r="TX7" s="284" t="s">
        <v>76</v>
      </c>
      <c r="TY7" s="278"/>
      <c r="TZ7" s="278"/>
      <c r="UA7" s="279"/>
      <c r="UB7" s="284" t="s">
        <v>77</v>
      </c>
      <c r="UC7" s="278"/>
      <c r="UD7" s="278"/>
      <c r="UE7" s="279"/>
      <c r="UF7" s="46"/>
      <c r="UG7" s="284" t="s">
        <v>76</v>
      </c>
      <c r="UH7" s="278"/>
      <c r="UI7" s="278"/>
      <c r="UJ7" s="278"/>
      <c r="UK7" s="284" t="s">
        <v>76</v>
      </c>
      <c r="UL7" s="278"/>
      <c r="UM7" s="278"/>
      <c r="UN7" s="278"/>
      <c r="UO7" s="284" t="s">
        <v>76</v>
      </c>
      <c r="UP7" s="278"/>
      <c r="UQ7" s="278"/>
      <c r="UR7" s="278"/>
      <c r="US7" s="278"/>
      <c r="UT7" s="284" t="s">
        <v>76</v>
      </c>
      <c r="UU7" s="278"/>
      <c r="UV7" s="278"/>
      <c r="UW7" s="279"/>
      <c r="UX7" s="284" t="s">
        <v>76</v>
      </c>
      <c r="UY7" s="278"/>
      <c r="UZ7" s="278"/>
      <c r="VA7" s="278"/>
      <c r="VB7" s="279"/>
      <c r="VC7" s="284" t="s">
        <v>76</v>
      </c>
      <c r="VD7" s="278"/>
      <c r="VE7" s="278"/>
      <c r="VF7" s="278"/>
      <c r="VG7" s="284" t="s">
        <v>76</v>
      </c>
      <c r="VH7" s="278"/>
      <c r="VI7" s="278"/>
      <c r="VJ7" s="279"/>
      <c r="VK7" s="284" t="s">
        <v>76</v>
      </c>
      <c r="VL7" s="278"/>
      <c r="VM7" s="278"/>
      <c r="VN7" s="279"/>
      <c r="VO7" s="284" t="s">
        <v>76</v>
      </c>
      <c r="VP7" s="278"/>
      <c r="VQ7" s="278"/>
      <c r="VR7" s="279"/>
      <c r="VS7" s="284" t="s">
        <v>76</v>
      </c>
      <c r="VT7" s="278"/>
      <c r="VU7" s="278"/>
      <c r="VV7" s="279"/>
      <c r="VW7" s="284" t="s">
        <v>77</v>
      </c>
      <c r="VX7" s="278"/>
      <c r="VY7" s="278"/>
      <c r="VZ7" s="278"/>
      <c r="WA7" s="279"/>
      <c r="WB7" s="46"/>
      <c r="WC7" s="284" t="s">
        <v>76</v>
      </c>
      <c r="WD7" s="278"/>
      <c r="WE7" s="278"/>
      <c r="WF7" s="278"/>
      <c r="WG7" s="284" t="s">
        <v>76</v>
      </c>
      <c r="WH7" s="278"/>
      <c r="WI7" s="278"/>
      <c r="WJ7" s="278"/>
      <c r="WK7" s="284" t="s">
        <v>76</v>
      </c>
      <c r="WL7" s="278"/>
      <c r="WM7" s="278"/>
      <c r="WN7" s="278"/>
      <c r="WO7" s="284" t="s">
        <v>76</v>
      </c>
      <c r="WP7" s="278"/>
      <c r="WQ7" s="278"/>
      <c r="WR7" s="279"/>
      <c r="WS7" s="284" t="s">
        <v>76</v>
      </c>
      <c r="WT7" s="278"/>
      <c r="WU7" s="278"/>
      <c r="WV7" s="279"/>
      <c r="WW7" s="284" t="s">
        <v>76</v>
      </c>
      <c r="WX7" s="278"/>
      <c r="WY7" s="278"/>
      <c r="WZ7" s="278"/>
      <c r="XA7" s="284" t="s">
        <v>76</v>
      </c>
      <c r="XB7" s="278"/>
      <c r="XC7" s="278"/>
      <c r="XD7" s="279"/>
      <c r="XE7" s="284" t="s">
        <v>76</v>
      </c>
      <c r="XF7" s="278"/>
      <c r="XG7" s="278"/>
      <c r="XH7" s="279"/>
      <c r="XI7" s="284" t="s">
        <v>76</v>
      </c>
      <c r="XJ7" s="278"/>
      <c r="XK7" s="278"/>
      <c r="XL7" s="279"/>
      <c r="XM7" s="284" t="s">
        <v>76</v>
      </c>
      <c r="XN7" s="278"/>
      <c r="XO7" s="278"/>
      <c r="XP7" s="279"/>
      <c r="XQ7" s="284" t="s">
        <v>77</v>
      </c>
      <c r="XR7" s="278"/>
      <c r="XS7" s="278"/>
      <c r="XT7" s="279"/>
      <c r="XU7" s="212"/>
      <c r="XV7" s="212"/>
      <c r="XW7" s="212"/>
      <c r="XX7" s="298"/>
      <c r="XY7" s="205" t="s">
        <v>6</v>
      </c>
      <c r="XZ7" s="205" t="s">
        <v>7</v>
      </c>
      <c r="YA7" s="206" t="s">
        <v>74</v>
      </c>
      <c r="YB7" s="206" t="s">
        <v>8</v>
      </c>
      <c r="YC7" s="206" t="s">
        <v>9</v>
      </c>
      <c r="YD7" s="206" t="s">
        <v>10</v>
      </c>
      <c r="YE7" s="206" t="s">
        <v>11</v>
      </c>
      <c r="YF7" s="206" t="s">
        <v>116</v>
      </c>
      <c r="YG7" s="206" t="s">
        <v>13</v>
      </c>
      <c r="YH7" s="206" t="s">
        <v>14</v>
      </c>
      <c r="YI7" s="206" t="s">
        <v>15</v>
      </c>
    </row>
    <row r="8" spans="1:659" ht="28.5" customHeight="1">
      <c r="A8" s="292"/>
      <c r="B8" s="299"/>
      <c r="C8" s="4"/>
      <c r="D8" s="5"/>
      <c r="E8" s="50"/>
      <c r="F8" s="50"/>
      <c r="G8" s="50"/>
      <c r="H8" s="50"/>
      <c r="I8" s="50"/>
      <c r="J8" s="50"/>
      <c r="K8" s="50">
        <v>13</v>
      </c>
      <c r="L8" s="50">
        <v>18</v>
      </c>
      <c r="M8" s="50"/>
      <c r="N8" s="50"/>
      <c r="O8" s="50"/>
      <c r="P8" s="50"/>
      <c r="Q8" s="50">
        <v>13</v>
      </c>
      <c r="R8" s="50">
        <v>18</v>
      </c>
      <c r="S8" s="50"/>
      <c r="T8" s="50"/>
      <c r="U8" s="50"/>
      <c r="V8" s="50"/>
      <c r="W8" s="50">
        <v>13</v>
      </c>
      <c r="X8" s="50">
        <v>18</v>
      </c>
      <c r="Y8" s="50"/>
      <c r="Z8" s="50"/>
      <c r="AA8" s="50"/>
      <c r="AB8" s="50"/>
      <c r="AC8" s="50">
        <v>13</v>
      </c>
      <c r="AD8" s="50">
        <v>18</v>
      </c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>
        <v>13</v>
      </c>
      <c r="BH8" s="50">
        <v>18</v>
      </c>
      <c r="BI8" s="50"/>
      <c r="BJ8" s="50"/>
      <c r="BK8" s="50"/>
      <c r="BL8" s="50"/>
      <c r="BM8" s="51"/>
      <c r="BN8" s="50"/>
      <c r="BO8" s="51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>
        <v>6</v>
      </c>
      <c r="CF8" s="50">
        <v>13</v>
      </c>
      <c r="CG8" s="50">
        <v>20</v>
      </c>
      <c r="CH8" s="50">
        <v>27</v>
      </c>
      <c r="CI8" s="50"/>
      <c r="CJ8" s="50"/>
      <c r="CK8" s="50"/>
      <c r="CL8" s="50"/>
      <c r="CM8" s="50"/>
      <c r="CN8" s="50"/>
      <c r="CO8" s="50"/>
      <c r="CP8" s="50">
        <v>6</v>
      </c>
      <c r="CQ8" s="50">
        <v>13</v>
      </c>
      <c r="CR8" s="50">
        <v>27</v>
      </c>
      <c r="CS8" s="50"/>
      <c r="CT8" s="50"/>
      <c r="CU8" s="50"/>
      <c r="CV8" s="50"/>
      <c r="CW8" s="50"/>
      <c r="CX8" s="50"/>
      <c r="CY8" s="50">
        <v>6</v>
      </c>
      <c r="CZ8" s="50">
        <v>13</v>
      </c>
      <c r="DA8" s="50">
        <v>20</v>
      </c>
      <c r="DB8" s="50"/>
      <c r="DC8" s="50"/>
      <c r="DD8" s="50"/>
      <c r="DE8" s="50"/>
      <c r="DF8" s="50"/>
      <c r="DG8" s="50">
        <v>6</v>
      </c>
      <c r="DH8" s="50">
        <v>20</v>
      </c>
      <c r="DI8" s="50">
        <v>27</v>
      </c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>
        <v>6</v>
      </c>
      <c r="DZ8" s="50">
        <v>13</v>
      </c>
      <c r="EA8" s="50">
        <v>20</v>
      </c>
      <c r="EB8" s="50">
        <v>27</v>
      </c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1"/>
      <c r="ER8" s="50"/>
      <c r="ES8" s="51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  <c r="FF8" s="50">
        <v>6</v>
      </c>
      <c r="FG8" s="50">
        <v>13</v>
      </c>
      <c r="FH8" s="50">
        <v>22</v>
      </c>
      <c r="FI8" s="50">
        <v>27</v>
      </c>
      <c r="FJ8" s="50">
        <v>31</v>
      </c>
      <c r="FK8" s="50"/>
      <c r="FL8" s="50"/>
      <c r="FM8" s="50"/>
      <c r="FN8" s="50"/>
      <c r="FO8" s="50"/>
      <c r="FP8" s="50">
        <v>13</v>
      </c>
      <c r="FQ8" s="50">
        <v>22</v>
      </c>
      <c r="FR8" s="50">
        <v>27</v>
      </c>
      <c r="FS8" s="50">
        <v>31</v>
      </c>
      <c r="FT8" s="50"/>
      <c r="FU8" s="50">
        <v>6</v>
      </c>
      <c r="FV8" s="50">
        <v>13</v>
      </c>
      <c r="FW8" s="50"/>
      <c r="FX8" s="50">
        <v>27</v>
      </c>
      <c r="FY8" s="50"/>
      <c r="FZ8" s="50"/>
      <c r="GA8" s="50"/>
      <c r="GB8" s="50"/>
      <c r="GC8" s="50"/>
      <c r="GD8" s="50"/>
      <c r="GE8" s="50"/>
      <c r="GF8" s="50">
        <v>22</v>
      </c>
      <c r="GG8" s="50"/>
      <c r="GH8" s="50">
        <v>31</v>
      </c>
      <c r="GI8" s="50"/>
      <c r="GJ8" s="50"/>
      <c r="GK8" s="50"/>
      <c r="GL8" s="50"/>
      <c r="GM8" s="50"/>
      <c r="GN8" s="50"/>
      <c r="GO8" s="50"/>
      <c r="GP8" s="50"/>
      <c r="GQ8" s="50"/>
      <c r="GR8" s="50"/>
      <c r="GS8" s="50">
        <v>13</v>
      </c>
      <c r="GT8" s="50">
        <v>22</v>
      </c>
      <c r="GU8" s="50"/>
      <c r="GV8" s="50"/>
      <c r="GW8" s="50"/>
      <c r="GX8" s="50"/>
      <c r="GY8" s="50">
        <v>6</v>
      </c>
      <c r="GZ8" s="50">
        <v>13</v>
      </c>
      <c r="HA8" s="50">
        <v>22</v>
      </c>
      <c r="HB8" s="50">
        <v>27</v>
      </c>
      <c r="HC8" s="50">
        <v>31</v>
      </c>
      <c r="HD8" s="50"/>
      <c r="HE8" s="50"/>
      <c r="HF8" s="50"/>
      <c r="HG8" s="50"/>
      <c r="HH8" s="50"/>
      <c r="HI8" s="50"/>
      <c r="HJ8" s="50"/>
      <c r="HK8" s="50"/>
      <c r="HL8" s="50"/>
      <c r="HM8" s="50"/>
      <c r="HN8" s="50"/>
      <c r="HO8" s="50"/>
      <c r="HP8" s="50"/>
      <c r="HQ8" s="50"/>
      <c r="HR8" s="51"/>
      <c r="HS8" s="50"/>
      <c r="HT8" s="51"/>
      <c r="HU8" s="50"/>
      <c r="HV8" s="50"/>
      <c r="HW8" s="50"/>
      <c r="HX8" s="50"/>
      <c r="HY8" s="50">
        <v>10</v>
      </c>
      <c r="HZ8" s="50">
        <v>12</v>
      </c>
      <c r="IA8" s="50">
        <v>18</v>
      </c>
      <c r="IB8" s="50">
        <v>24</v>
      </c>
      <c r="IC8" s="50"/>
      <c r="ID8" s="50"/>
      <c r="IE8" s="50">
        <v>18</v>
      </c>
      <c r="IF8" s="50"/>
      <c r="IG8" s="50"/>
      <c r="IH8" s="50"/>
      <c r="II8" s="50">
        <v>12</v>
      </c>
      <c r="IJ8" s="50">
        <v>18</v>
      </c>
      <c r="IK8" s="50">
        <v>24</v>
      </c>
      <c r="IL8" s="50"/>
      <c r="IM8" s="50"/>
      <c r="IN8" s="50"/>
      <c r="IO8" s="50">
        <v>24</v>
      </c>
      <c r="IP8" s="50"/>
      <c r="IQ8" s="50"/>
      <c r="IR8" s="50"/>
      <c r="IS8" s="50"/>
      <c r="IT8" s="50"/>
      <c r="IU8" s="50"/>
      <c r="IV8" s="50"/>
      <c r="IW8" s="50">
        <v>10</v>
      </c>
      <c r="IX8" s="50">
        <v>12</v>
      </c>
      <c r="IY8" s="50"/>
      <c r="IZ8" s="50">
        <v>24</v>
      </c>
      <c r="JA8" s="50">
        <v>10</v>
      </c>
      <c r="JB8" s="50"/>
      <c r="JC8" s="50">
        <v>18</v>
      </c>
      <c r="JD8" s="50">
        <v>10</v>
      </c>
      <c r="JE8" s="50">
        <v>12</v>
      </c>
      <c r="JF8" s="50">
        <v>18</v>
      </c>
      <c r="JG8" s="51"/>
      <c r="JH8" s="50"/>
      <c r="JI8" s="42"/>
      <c r="JJ8" s="61"/>
      <c r="JK8" s="50"/>
      <c r="JL8" s="50"/>
      <c r="JM8" s="50"/>
      <c r="JN8" s="50"/>
      <c r="JO8" s="50"/>
      <c r="JP8" s="50">
        <v>17</v>
      </c>
      <c r="JQ8" s="50">
        <v>29</v>
      </c>
      <c r="JR8" s="50"/>
      <c r="JS8" s="50"/>
      <c r="JT8" s="50"/>
      <c r="JU8" s="50">
        <v>17</v>
      </c>
      <c r="JV8" s="50"/>
      <c r="JW8" s="50">
        <v>31</v>
      </c>
      <c r="JX8" s="50"/>
      <c r="JY8" s="50">
        <v>17</v>
      </c>
      <c r="JZ8" s="50">
        <v>29</v>
      </c>
      <c r="KA8" s="50">
        <v>31</v>
      </c>
      <c r="KB8" s="50"/>
      <c r="KC8" s="50"/>
      <c r="KD8" s="50"/>
      <c r="KE8" s="50"/>
      <c r="KF8" s="50"/>
      <c r="KG8" s="50"/>
      <c r="KH8" s="50"/>
      <c r="KI8" s="50"/>
      <c r="KJ8" s="50"/>
      <c r="KK8" s="50"/>
      <c r="KL8" s="50"/>
      <c r="KM8" s="50"/>
      <c r="KN8" s="50"/>
      <c r="KO8" s="50"/>
      <c r="KP8" s="50"/>
      <c r="KQ8" s="50">
        <v>17</v>
      </c>
      <c r="KR8" s="50">
        <v>29</v>
      </c>
      <c r="KS8" s="50">
        <v>31</v>
      </c>
      <c r="KT8" s="50"/>
      <c r="KU8" s="50"/>
      <c r="KV8" s="50"/>
      <c r="KW8" s="50"/>
      <c r="KX8" s="50"/>
      <c r="KY8" s="50"/>
      <c r="KZ8" s="50"/>
      <c r="LA8" s="50"/>
      <c r="LB8" s="50"/>
      <c r="LC8" s="50"/>
      <c r="LD8" s="51"/>
      <c r="LE8" s="50"/>
      <c r="LF8" s="42"/>
      <c r="LG8" s="42"/>
      <c r="LH8" s="50"/>
      <c r="LI8" s="50"/>
      <c r="LJ8" s="50"/>
      <c r="LK8" s="50"/>
      <c r="LL8" s="50"/>
      <c r="LM8" s="50">
        <v>5</v>
      </c>
      <c r="LN8" s="50"/>
      <c r="LO8" s="50">
        <v>9</v>
      </c>
      <c r="LP8" s="50">
        <v>13</v>
      </c>
      <c r="LQ8" s="50">
        <v>20</v>
      </c>
      <c r="LR8" s="50">
        <v>23</v>
      </c>
      <c r="LS8" s="50"/>
      <c r="LT8" s="50"/>
      <c r="LU8" s="50">
        <v>9</v>
      </c>
      <c r="LV8" s="50"/>
      <c r="LW8" s="50">
        <v>5</v>
      </c>
      <c r="LX8" s="50">
        <v>7</v>
      </c>
      <c r="LY8" s="50">
        <v>9</v>
      </c>
      <c r="LZ8" s="50"/>
      <c r="MA8" s="50"/>
      <c r="MB8" s="50"/>
      <c r="MC8" s="50"/>
      <c r="MD8" s="50"/>
      <c r="ME8" s="50"/>
      <c r="MF8" s="50"/>
      <c r="MG8" s="50"/>
      <c r="MH8" s="50"/>
      <c r="MI8" s="50"/>
      <c r="MJ8" s="50"/>
      <c r="MK8" s="50"/>
      <c r="ML8" s="50"/>
      <c r="MM8" s="50">
        <v>5</v>
      </c>
      <c r="MN8" s="50"/>
      <c r="MO8" s="50"/>
      <c r="MP8" s="50"/>
      <c r="MQ8" s="50"/>
      <c r="MR8" s="50"/>
      <c r="MS8" s="50"/>
      <c r="MT8" s="50"/>
      <c r="MU8" s="50"/>
      <c r="MV8" s="50"/>
      <c r="MW8" s="50"/>
      <c r="MX8" s="50"/>
      <c r="MY8" s="46"/>
      <c r="MZ8" s="50"/>
      <c r="NA8" s="42"/>
      <c r="NB8" s="42"/>
      <c r="NC8" s="50"/>
      <c r="ND8" s="50"/>
      <c r="NE8" s="50"/>
      <c r="NF8" s="50"/>
      <c r="NG8" s="50"/>
      <c r="NH8" s="50"/>
      <c r="NI8" s="50"/>
      <c r="NJ8" s="50"/>
      <c r="NK8" s="50"/>
      <c r="NL8" s="50">
        <v>7</v>
      </c>
      <c r="NM8" s="50"/>
      <c r="NN8" s="50"/>
      <c r="NO8" s="50"/>
      <c r="NP8" s="50"/>
      <c r="NQ8" s="50"/>
      <c r="NR8" s="50"/>
      <c r="NS8" s="50"/>
      <c r="NT8" s="50"/>
      <c r="NU8" s="50"/>
      <c r="NV8" s="50"/>
      <c r="NW8" s="50"/>
      <c r="NX8" s="50"/>
      <c r="NY8" s="50"/>
      <c r="NZ8" s="50"/>
      <c r="OA8" s="50"/>
      <c r="OB8" s="50"/>
      <c r="OC8" s="50"/>
      <c r="OD8" s="50"/>
      <c r="OE8" s="50"/>
      <c r="OF8" s="50"/>
      <c r="OG8" s="50"/>
      <c r="OH8" s="50"/>
      <c r="OI8" s="50"/>
      <c r="OJ8" s="50"/>
      <c r="OK8" s="50"/>
      <c r="OL8" s="50"/>
      <c r="OM8" s="50"/>
      <c r="ON8" s="50"/>
      <c r="OO8" s="50"/>
      <c r="OP8" s="50"/>
      <c r="OQ8" s="50"/>
      <c r="OR8" s="51"/>
      <c r="OS8" s="50"/>
      <c r="OT8" s="42"/>
      <c r="OU8" s="42"/>
      <c r="OV8" s="50"/>
      <c r="OW8" s="50"/>
      <c r="OX8" s="50"/>
      <c r="OY8" s="50"/>
      <c r="OZ8" s="50"/>
      <c r="PA8" s="50">
        <v>2</v>
      </c>
      <c r="PB8" s="50">
        <v>9</v>
      </c>
      <c r="PC8" s="50">
        <v>16</v>
      </c>
      <c r="PD8" s="50">
        <v>28</v>
      </c>
      <c r="PE8" s="50"/>
      <c r="PF8" s="50">
        <v>9</v>
      </c>
      <c r="PG8" s="50"/>
      <c r="PH8" s="50"/>
      <c r="PI8" s="50">
        <v>2</v>
      </c>
      <c r="PJ8" s="50">
        <v>9</v>
      </c>
      <c r="PK8" s="50"/>
      <c r="PL8" s="50">
        <v>28</v>
      </c>
      <c r="PM8" s="50"/>
      <c r="PN8" s="50">
        <v>9</v>
      </c>
      <c r="PO8" s="50">
        <v>16</v>
      </c>
      <c r="PP8" s="50"/>
      <c r="PQ8" s="50"/>
      <c r="PR8" s="50"/>
      <c r="PS8" s="50"/>
      <c r="PT8" s="50"/>
      <c r="PU8" s="50"/>
      <c r="PV8" s="50"/>
      <c r="PW8" s="50"/>
      <c r="PX8" s="50"/>
      <c r="PY8" s="50"/>
      <c r="PZ8" s="50"/>
      <c r="QA8" s="50"/>
      <c r="QB8" s="50"/>
      <c r="QC8" s="50"/>
      <c r="QD8" s="50"/>
      <c r="QE8" s="50"/>
      <c r="QF8" s="50"/>
      <c r="QG8" s="50">
        <v>2</v>
      </c>
      <c r="QH8" s="50"/>
      <c r="QI8" s="50"/>
      <c r="QJ8" s="50"/>
      <c r="QK8" s="51"/>
      <c r="QL8" s="50"/>
      <c r="QM8" s="42"/>
      <c r="QN8" s="42"/>
      <c r="QO8" s="50"/>
      <c r="QP8" s="50"/>
      <c r="QQ8" s="50"/>
      <c r="QR8" s="50"/>
      <c r="QS8" s="50"/>
      <c r="QT8" s="50">
        <v>4</v>
      </c>
      <c r="QU8" s="50">
        <v>6</v>
      </c>
      <c r="QV8" s="50">
        <v>20</v>
      </c>
      <c r="QW8" s="50">
        <v>25</v>
      </c>
      <c r="QX8" s="50"/>
      <c r="QY8" s="50"/>
      <c r="QZ8" s="50"/>
      <c r="RA8" s="50">
        <v>20</v>
      </c>
      <c r="RB8" s="50"/>
      <c r="RC8" s="50">
        <v>6</v>
      </c>
      <c r="RD8" s="50">
        <v>13</v>
      </c>
      <c r="RE8" s="50">
        <v>20</v>
      </c>
      <c r="RF8" s="50">
        <v>25</v>
      </c>
      <c r="RG8" s="50">
        <v>4</v>
      </c>
      <c r="RH8" s="50"/>
      <c r="RI8" s="50">
        <v>11</v>
      </c>
      <c r="RJ8" s="50">
        <v>18</v>
      </c>
      <c r="RK8" s="50"/>
      <c r="RL8" s="50"/>
      <c r="RM8" s="50"/>
      <c r="RN8" s="50"/>
      <c r="RO8" s="50"/>
      <c r="RP8" s="50"/>
      <c r="RQ8" s="50"/>
      <c r="RR8" s="50"/>
      <c r="RS8" s="50">
        <v>4</v>
      </c>
      <c r="RT8" s="50">
        <v>6</v>
      </c>
      <c r="RU8" s="50">
        <v>11</v>
      </c>
      <c r="RV8" s="50">
        <v>13</v>
      </c>
      <c r="RW8" s="50">
        <v>18</v>
      </c>
      <c r="RX8" s="50">
        <v>20</v>
      </c>
      <c r="RY8" s="50">
        <v>25</v>
      </c>
      <c r="RZ8" s="50"/>
      <c r="SA8" s="50"/>
      <c r="SB8" s="50"/>
      <c r="SC8" s="50"/>
      <c r="SD8" s="50"/>
      <c r="SE8" s="50"/>
      <c r="SF8" s="50"/>
      <c r="SG8" s="50"/>
      <c r="SH8" s="51"/>
      <c r="SI8" s="50"/>
      <c r="SJ8" s="42"/>
      <c r="SK8" s="42"/>
      <c r="SL8" s="50"/>
      <c r="SM8" s="50"/>
      <c r="SN8" s="50"/>
      <c r="SO8" s="50"/>
      <c r="SP8" s="50"/>
      <c r="SQ8" s="50">
        <v>2</v>
      </c>
      <c r="SR8" s="50">
        <v>9</v>
      </c>
      <c r="SS8" s="50">
        <v>11</v>
      </c>
      <c r="ST8" s="50">
        <v>18</v>
      </c>
      <c r="SU8" s="50">
        <v>23</v>
      </c>
      <c r="SV8" s="50"/>
      <c r="SW8" s="50"/>
      <c r="SX8" s="50"/>
      <c r="SY8" s="50"/>
      <c r="SZ8" s="50"/>
      <c r="TA8" s="50">
        <v>2</v>
      </c>
      <c r="TB8" s="50">
        <v>9</v>
      </c>
      <c r="TC8" s="50">
        <v>11</v>
      </c>
      <c r="TD8" s="50">
        <v>18</v>
      </c>
      <c r="TE8" s="50">
        <v>23</v>
      </c>
      <c r="TF8" s="50">
        <v>2</v>
      </c>
      <c r="TG8" s="50"/>
      <c r="TH8" s="50"/>
      <c r="TI8" s="50"/>
      <c r="TJ8" s="50"/>
      <c r="TK8" s="50"/>
      <c r="TL8" s="50"/>
      <c r="TM8" s="50"/>
      <c r="TN8" s="50"/>
      <c r="TO8" s="50"/>
      <c r="TP8" s="50"/>
      <c r="TQ8" s="50"/>
      <c r="TR8" s="50">
        <v>2</v>
      </c>
      <c r="TS8" s="50">
        <v>18</v>
      </c>
      <c r="TT8" s="50">
        <v>23</v>
      </c>
      <c r="TU8" s="50"/>
      <c r="TV8" s="50"/>
      <c r="TW8" s="50"/>
      <c r="TX8" s="50"/>
      <c r="TY8" s="50"/>
      <c r="TZ8" s="50"/>
      <c r="UA8" s="50"/>
      <c r="UB8" s="50"/>
      <c r="UC8" s="50"/>
      <c r="UD8" s="50"/>
      <c r="UE8" s="50"/>
      <c r="UF8" s="51"/>
      <c r="UG8" s="50"/>
      <c r="UH8" s="42"/>
      <c r="UI8" s="42"/>
      <c r="UJ8" s="50"/>
      <c r="UK8" s="50"/>
      <c r="UL8" s="50"/>
      <c r="UM8" s="50"/>
      <c r="UN8" s="50"/>
      <c r="UO8" s="50">
        <v>8</v>
      </c>
      <c r="UP8" s="50">
        <v>15</v>
      </c>
      <c r="UQ8" s="50">
        <v>20</v>
      </c>
      <c r="UR8" s="50">
        <v>22</v>
      </c>
      <c r="US8" s="50">
        <v>29</v>
      </c>
      <c r="UT8" s="50"/>
      <c r="UU8" s="50"/>
      <c r="UV8" s="50"/>
      <c r="UW8" s="50"/>
      <c r="UX8" s="50">
        <v>8</v>
      </c>
      <c r="UY8" s="50">
        <v>15</v>
      </c>
      <c r="UZ8" s="50">
        <v>20</v>
      </c>
      <c r="VA8" s="50">
        <v>22</v>
      </c>
      <c r="VB8" s="50">
        <v>29</v>
      </c>
      <c r="VC8" s="50">
        <v>20</v>
      </c>
      <c r="VD8" s="50">
        <v>22</v>
      </c>
      <c r="VE8" s="50"/>
      <c r="VF8" s="50"/>
      <c r="VG8" s="50"/>
      <c r="VH8" s="50"/>
      <c r="VI8" s="50"/>
      <c r="VJ8" s="50"/>
      <c r="VK8" s="50"/>
      <c r="VL8" s="50"/>
      <c r="VM8" s="50"/>
      <c r="VN8" s="50"/>
      <c r="VO8" s="50">
        <v>15</v>
      </c>
      <c r="VP8" s="50">
        <v>20</v>
      </c>
      <c r="VQ8" s="50">
        <v>22</v>
      </c>
      <c r="VR8" s="50"/>
      <c r="VS8" s="50"/>
      <c r="VT8" s="50"/>
      <c r="VU8" s="50"/>
      <c r="VV8" s="50"/>
      <c r="VW8" s="50"/>
      <c r="VX8" s="50"/>
      <c r="VY8" s="50"/>
      <c r="VZ8" s="50"/>
      <c r="WA8" s="50"/>
      <c r="WB8" s="51"/>
      <c r="WC8" s="50"/>
      <c r="WD8" s="61"/>
      <c r="WE8" s="42"/>
      <c r="WF8" s="50"/>
      <c r="WG8" s="50"/>
      <c r="WH8" s="50"/>
      <c r="WI8" s="50"/>
      <c r="WJ8" s="50"/>
      <c r="WK8" s="50">
        <v>4</v>
      </c>
      <c r="WL8" s="50">
        <v>6</v>
      </c>
      <c r="WM8" s="50">
        <v>11</v>
      </c>
      <c r="WN8" s="50">
        <v>18</v>
      </c>
      <c r="WO8" s="50">
        <v>18</v>
      </c>
      <c r="WP8" s="50"/>
      <c r="WQ8" s="50"/>
      <c r="WR8" s="50"/>
      <c r="WS8" s="50">
        <v>4</v>
      </c>
      <c r="WT8" s="50">
        <v>6</v>
      </c>
      <c r="WU8" s="50">
        <v>11</v>
      </c>
      <c r="WV8" s="50"/>
      <c r="WW8" s="50">
        <v>4</v>
      </c>
      <c r="WX8" s="50">
        <v>6</v>
      </c>
      <c r="WY8" s="50"/>
      <c r="WZ8" s="50"/>
      <c r="XA8" s="50"/>
      <c r="XB8" s="50"/>
      <c r="XC8" s="50"/>
      <c r="XD8" s="50"/>
      <c r="XE8" s="50"/>
      <c r="XF8" s="50"/>
      <c r="XG8" s="50"/>
      <c r="XH8" s="50"/>
      <c r="XI8" s="50">
        <v>4</v>
      </c>
      <c r="XJ8" s="50"/>
      <c r="XK8" s="50"/>
      <c r="XL8" s="50"/>
      <c r="XM8" s="50"/>
      <c r="XN8" s="50"/>
      <c r="XO8" s="50"/>
      <c r="XP8" s="50"/>
      <c r="XQ8" s="50"/>
      <c r="XR8" s="50"/>
      <c r="XS8" s="50"/>
      <c r="XT8" s="50"/>
      <c r="XU8" s="213"/>
      <c r="XV8" s="213"/>
      <c r="XW8" s="213"/>
      <c r="XX8" s="299"/>
    </row>
    <row r="9" spans="1:659" ht="18" customHeight="1">
      <c r="A9" s="293" t="s">
        <v>16</v>
      </c>
      <c r="B9" s="202" t="s">
        <v>143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10"/>
      <c r="AX9" s="7"/>
      <c r="AY9" s="7"/>
      <c r="AZ9" s="7"/>
      <c r="BA9" s="7"/>
      <c r="BB9" s="7"/>
      <c r="BC9" s="7"/>
      <c r="BD9" s="7"/>
      <c r="BE9" s="7"/>
      <c r="BF9" s="7"/>
      <c r="BG9" s="7"/>
      <c r="BH9" s="59"/>
      <c r="BI9" s="59"/>
      <c r="BJ9" s="59"/>
      <c r="BK9" s="59"/>
      <c r="BL9" s="8"/>
      <c r="BM9" s="46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59"/>
      <c r="EM9" s="59"/>
      <c r="EN9" s="59"/>
      <c r="EO9" s="59"/>
      <c r="EP9" s="8"/>
      <c r="EQ9" s="46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>
        <v>18</v>
      </c>
      <c r="FG9" s="7">
        <v>15</v>
      </c>
      <c r="FH9" s="7">
        <v>40</v>
      </c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>
        <v>6</v>
      </c>
      <c r="GZ9" s="7">
        <v>2</v>
      </c>
      <c r="HA9" s="7">
        <v>2</v>
      </c>
      <c r="HB9" s="7"/>
      <c r="HC9" s="7"/>
      <c r="HD9" s="7"/>
      <c r="HE9" s="7"/>
      <c r="HF9" s="7"/>
      <c r="HG9" s="7"/>
      <c r="HH9" s="7"/>
      <c r="HI9" s="7"/>
      <c r="HJ9" s="7"/>
      <c r="HK9" s="7"/>
      <c r="HL9" s="59"/>
      <c r="HM9" s="59"/>
      <c r="HN9" s="59"/>
      <c r="HO9" s="59"/>
      <c r="HP9" s="59"/>
      <c r="HQ9" s="8"/>
      <c r="HR9" s="46"/>
      <c r="HS9" s="7"/>
      <c r="HT9" s="7"/>
      <c r="HU9" s="7"/>
      <c r="HV9" s="7"/>
      <c r="HW9" s="7"/>
      <c r="HX9" s="7"/>
      <c r="HY9" s="7">
        <v>18</v>
      </c>
      <c r="HZ9" s="7">
        <v>14</v>
      </c>
      <c r="IA9" s="7">
        <v>19</v>
      </c>
      <c r="IB9" s="7">
        <v>8</v>
      </c>
      <c r="IC9" s="7"/>
      <c r="ID9" s="7"/>
      <c r="IE9" s="7">
        <v>41</v>
      </c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>
        <v>3</v>
      </c>
      <c r="IX9" s="7"/>
      <c r="IY9" s="7"/>
      <c r="IZ9" s="7">
        <v>4</v>
      </c>
      <c r="JA9" s="7">
        <v>5</v>
      </c>
      <c r="JB9" s="7"/>
      <c r="JC9" s="7"/>
      <c r="JD9" s="7"/>
      <c r="JE9" s="59"/>
      <c r="JF9" s="8"/>
      <c r="JG9" s="46"/>
      <c r="JH9" s="7"/>
      <c r="JI9" s="7"/>
      <c r="JJ9" s="7"/>
      <c r="JK9" s="7"/>
      <c r="JL9" s="7"/>
      <c r="JM9" s="7"/>
      <c r="JN9" s="7"/>
      <c r="JO9" s="7"/>
      <c r="JP9" s="7"/>
      <c r="JQ9" s="7">
        <v>18</v>
      </c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59"/>
      <c r="LA9" s="59"/>
      <c r="LB9" s="59"/>
      <c r="LC9" s="8"/>
      <c r="LD9" s="46"/>
      <c r="LE9" s="7"/>
      <c r="LF9" s="7"/>
      <c r="LG9" s="7"/>
      <c r="LH9" s="7"/>
      <c r="LI9" s="7"/>
      <c r="LJ9" s="7"/>
      <c r="LK9" s="7"/>
      <c r="LL9" s="7"/>
      <c r="LM9" s="7">
        <v>8</v>
      </c>
      <c r="LN9" s="7"/>
      <c r="LO9" s="7"/>
      <c r="LP9" s="7">
        <v>12</v>
      </c>
      <c r="LQ9" s="7"/>
      <c r="LR9" s="7">
        <v>36</v>
      </c>
      <c r="LS9" s="7"/>
      <c r="LT9" s="7"/>
      <c r="LU9" s="7"/>
      <c r="LV9" s="7"/>
      <c r="LW9" s="7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  <c r="MJ9" s="7"/>
      <c r="MK9" s="7"/>
      <c r="ML9" s="7"/>
      <c r="MM9" s="7">
        <v>6</v>
      </c>
      <c r="MN9" s="7"/>
      <c r="MO9" s="7"/>
      <c r="MP9" s="7"/>
      <c r="MQ9" s="7"/>
      <c r="MR9" s="7"/>
      <c r="MS9" s="7"/>
      <c r="MT9" s="7"/>
      <c r="MU9" s="7"/>
      <c r="MV9" s="59"/>
      <c r="MW9" s="59"/>
      <c r="MX9" s="8"/>
      <c r="MY9" s="46"/>
      <c r="MZ9" s="7"/>
      <c r="NA9" s="7"/>
      <c r="NB9" s="7"/>
      <c r="NC9" s="7"/>
      <c r="ND9" s="7"/>
      <c r="NE9" s="7"/>
      <c r="NF9" s="7"/>
      <c r="NG9" s="7"/>
      <c r="NH9" s="7"/>
      <c r="NI9" s="7"/>
      <c r="NJ9" s="7"/>
      <c r="NK9" s="7"/>
      <c r="NL9" s="7"/>
      <c r="NM9" s="7"/>
      <c r="NN9" s="7"/>
      <c r="NO9" s="7"/>
      <c r="NP9" s="7"/>
      <c r="NQ9" s="7"/>
      <c r="NR9" s="7"/>
      <c r="NS9" s="7"/>
      <c r="NT9" s="7"/>
      <c r="NU9" s="7"/>
      <c r="NV9" s="7"/>
      <c r="NW9" s="7"/>
      <c r="NX9" s="7"/>
      <c r="NY9" s="7"/>
      <c r="NZ9" s="7"/>
      <c r="OA9" s="7"/>
      <c r="OB9" s="7"/>
      <c r="OC9" s="7"/>
      <c r="OD9" s="7"/>
      <c r="OE9" s="7"/>
      <c r="OF9" s="7"/>
      <c r="OG9" s="7"/>
      <c r="OH9" s="7"/>
      <c r="OI9" s="7"/>
      <c r="OJ9" s="7"/>
      <c r="OK9" s="7"/>
      <c r="OL9" s="7"/>
      <c r="OM9" s="7"/>
      <c r="ON9" s="7"/>
      <c r="OO9" s="59"/>
      <c r="OP9" s="59"/>
      <c r="OQ9" s="8"/>
      <c r="OR9" s="46"/>
      <c r="OS9" s="7"/>
      <c r="OT9" s="7"/>
      <c r="OU9" s="7"/>
      <c r="OV9" s="7"/>
      <c r="OW9" s="7"/>
      <c r="OX9" s="7"/>
      <c r="OY9" s="7"/>
      <c r="OZ9" s="7"/>
      <c r="PA9" s="7"/>
      <c r="PB9" s="7"/>
      <c r="PC9" s="7">
        <v>7</v>
      </c>
      <c r="PD9" s="7">
        <v>9</v>
      </c>
      <c r="PE9" s="7"/>
      <c r="PF9" s="7">
        <v>35</v>
      </c>
      <c r="PG9" s="7"/>
      <c r="PH9" s="7"/>
      <c r="PI9" s="7"/>
      <c r="PJ9" s="7"/>
      <c r="PK9" s="7"/>
      <c r="PL9" s="7">
        <v>6</v>
      </c>
      <c r="PM9" s="7"/>
      <c r="PN9" s="7"/>
      <c r="PO9" s="7"/>
      <c r="PP9" s="7"/>
      <c r="PQ9" s="7"/>
      <c r="PR9" s="7"/>
      <c r="PS9" s="7"/>
      <c r="PT9" s="7"/>
      <c r="PU9" s="7"/>
      <c r="PV9" s="7"/>
      <c r="PW9" s="7"/>
      <c r="PX9" s="7"/>
      <c r="PY9" s="7"/>
      <c r="PZ9" s="7"/>
      <c r="QA9" s="7"/>
      <c r="QB9" s="7"/>
      <c r="QC9" s="7"/>
      <c r="QD9" s="7"/>
      <c r="QE9" s="7"/>
      <c r="QF9" s="7"/>
      <c r="QG9" s="7"/>
      <c r="QH9" s="59"/>
      <c r="QI9" s="59"/>
      <c r="QJ9" s="8"/>
      <c r="QK9" s="46"/>
      <c r="QL9" s="7"/>
      <c r="QM9" s="7"/>
      <c r="QN9" s="7"/>
      <c r="QO9" s="7"/>
      <c r="QP9" s="7"/>
      <c r="QQ9" s="7"/>
      <c r="QR9" s="7"/>
      <c r="QS9" s="7"/>
      <c r="QT9" s="7"/>
      <c r="QU9" s="7"/>
      <c r="QV9" s="7">
        <v>13</v>
      </c>
      <c r="QW9" s="7"/>
      <c r="QX9" s="7"/>
      <c r="QY9" s="7"/>
      <c r="QZ9" s="7"/>
      <c r="RA9" s="7"/>
      <c r="RB9" s="7"/>
      <c r="RC9" s="7"/>
      <c r="RD9" s="7"/>
      <c r="RE9" s="7">
        <v>8</v>
      </c>
      <c r="RF9" s="7"/>
      <c r="RG9" s="7"/>
      <c r="RH9" s="7"/>
      <c r="RI9" s="7"/>
      <c r="RJ9" s="7"/>
      <c r="RK9" s="7"/>
      <c r="RL9" s="7"/>
      <c r="RM9" s="7"/>
      <c r="RN9" s="7"/>
      <c r="RO9" s="7"/>
      <c r="RP9" s="7"/>
      <c r="RQ9" s="7"/>
      <c r="RR9" s="7"/>
      <c r="RS9" s="7"/>
      <c r="RT9" s="7"/>
      <c r="RU9" s="7">
        <v>5</v>
      </c>
      <c r="RV9" s="7"/>
      <c r="RW9" s="7"/>
      <c r="RX9" s="7">
        <v>6</v>
      </c>
      <c r="RY9" s="7"/>
      <c r="RZ9" s="7"/>
      <c r="SA9" s="7"/>
      <c r="SB9" s="7"/>
      <c r="SC9" s="7"/>
      <c r="SD9" s="7"/>
      <c r="SE9" s="59"/>
      <c r="SF9" s="59"/>
      <c r="SG9" s="8"/>
      <c r="SH9" s="46"/>
      <c r="SI9" s="7"/>
      <c r="SJ9" s="7"/>
      <c r="SK9" s="7"/>
      <c r="SL9" s="7"/>
      <c r="SM9" s="7"/>
      <c r="SN9" s="7"/>
      <c r="SO9" s="7"/>
      <c r="SP9" s="7"/>
      <c r="SQ9" s="7"/>
      <c r="SR9" s="7"/>
      <c r="SS9" s="7"/>
      <c r="ST9" s="7">
        <v>9</v>
      </c>
      <c r="SU9" s="7">
        <v>9</v>
      </c>
      <c r="SV9" s="7"/>
      <c r="SW9" s="7"/>
      <c r="SX9" s="7"/>
      <c r="SY9" s="7"/>
      <c r="SZ9" s="7"/>
      <c r="TA9" s="7"/>
      <c r="TB9" s="7"/>
      <c r="TC9" s="7"/>
      <c r="TD9" s="7"/>
      <c r="TE9" s="7"/>
      <c r="TF9" s="7"/>
      <c r="TG9" s="7"/>
      <c r="TH9" s="7"/>
      <c r="TI9" s="7"/>
      <c r="TJ9" s="7"/>
      <c r="TK9" s="7"/>
      <c r="TL9" s="7"/>
      <c r="TM9" s="7"/>
      <c r="TN9" s="7"/>
      <c r="TO9" s="7"/>
      <c r="TP9" s="7"/>
      <c r="TQ9" s="7"/>
      <c r="TR9" s="7"/>
      <c r="TS9" s="7">
        <v>7</v>
      </c>
      <c r="TT9" s="7">
        <v>6</v>
      </c>
      <c r="TU9" s="7"/>
      <c r="TV9" s="7"/>
      <c r="TW9" s="7"/>
      <c r="TX9" s="7"/>
      <c r="TY9" s="7"/>
      <c r="TZ9" s="7"/>
      <c r="UA9" s="7"/>
      <c r="UB9" s="7"/>
      <c r="UC9" s="59"/>
      <c r="UD9" s="59"/>
      <c r="UE9" s="8"/>
      <c r="UF9" s="46"/>
      <c r="UG9" s="7"/>
      <c r="UH9" s="7"/>
      <c r="UI9" s="7"/>
      <c r="UJ9" s="7"/>
      <c r="UK9" s="7"/>
      <c r="UL9" s="7"/>
      <c r="UM9" s="7"/>
      <c r="UN9" s="7"/>
      <c r="UO9" s="7"/>
      <c r="UP9" s="7">
        <v>8</v>
      </c>
      <c r="UQ9" s="7"/>
      <c r="UR9" s="7">
        <v>13</v>
      </c>
      <c r="US9" s="7"/>
      <c r="UT9" s="7"/>
      <c r="UU9" s="7"/>
      <c r="UV9" s="7"/>
      <c r="UW9" s="7"/>
      <c r="UX9" s="7"/>
      <c r="UY9" s="7"/>
      <c r="UZ9" s="7"/>
      <c r="VA9" s="7"/>
      <c r="VB9" s="7"/>
      <c r="VC9" s="7"/>
      <c r="VD9" s="7"/>
      <c r="VE9" s="7"/>
      <c r="VF9" s="7"/>
      <c r="VG9" s="7"/>
      <c r="VH9" s="7"/>
      <c r="VI9" s="7"/>
      <c r="VJ9" s="7"/>
      <c r="VK9" s="7"/>
      <c r="VL9" s="7"/>
      <c r="VM9" s="7"/>
      <c r="VN9" s="7"/>
      <c r="VO9" s="7">
        <v>6</v>
      </c>
      <c r="VP9" s="7"/>
      <c r="VQ9" s="7">
        <v>8</v>
      </c>
      <c r="VR9" s="7"/>
      <c r="VS9" s="7"/>
      <c r="VT9" s="7"/>
      <c r="VU9" s="7"/>
      <c r="VV9" s="7"/>
      <c r="VW9" s="7"/>
      <c r="VX9" s="59"/>
      <c r="VY9" s="59"/>
      <c r="VZ9" s="59"/>
      <c r="WA9" s="8"/>
      <c r="WB9" s="46"/>
      <c r="WC9" s="7"/>
      <c r="WD9" s="7"/>
      <c r="WE9" s="7"/>
      <c r="WF9" s="7"/>
      <c r="WG9" s="7"/>
      <c r="WH9" s="7"/>
      <c r="WI9" s="7"/>
      <c r="WJ9" s="7"/>
      <c r="WK9" s="7"/>
      <c r="WL9" s="7">
        <v>4</v>
      </c>
      <c r="WM9" s="7">
        <v>6</v>
      </c>
      <c r="WN9" s="7"/>
      <c r="WO9" s="7"/>
      <c r="WP9" s="7"/>
      <c r="WQ9" s="7"/>
      <c r="WR9" s="7"/>
      <c r="WS9" s="7"/>
      <c r="WT9" s="7"/>
      <c r="WU9" s="7"/>
      <c r="WV9" s="7"/>
      <c r="WW9" s="7"/>
      <c r="WX9" s="7"/>
      <c r="WY9" s="7"/>
      <c r="WZ9" s="7"/>
      <c r="XA9" s="7"/>
      <c r="XB9" s="7"/>
      <c r="XC9" s="7"/>
      <c r="XD9" s="7"/>
      <c r="XE9" s="7"/>
      <c r="XF9" s="7"/>
      <c r="XG9" s="7"/>
      <c r="XH9" s="7"/>
      <c r="XI9" s="7"/>
      <c r="XJ9" s="7"/>
      <c r="XK9" s="7"/>
      <c r="XL9" s="7"/>
      <c r="XM9" s="7"/>
      <c r="XN9" s="7"/>
      <c r="XO9" s="7"/>
      <c r="XP9" s="7"/>
      <c r="XQ9" s="7"/>
      <c r="XR9" s="59"/>
      <c r="XS9" s="59"/>
      <c r="XT9" s="8"/>
      <c r="XU9" s="214"/>
      <c r="XV9" s="214"/>
      <c r="XW9" s="214"/>
      <c r="XX9" s="202" t="s">
        <v>143</v>
      </c>
      <c r="XY9">
        <f>SUM(C9:D9)</f>
        <v>0</v>
      </c>
      <c r="XZ9">
        <f>SUM(D9:E9)</f>
        <v>0</v>
      </c>
      <c r="YA9">
        <f t="shared" ref="YA9:YA42" si="0">SUM(Q9:V9,CE9:CO9,FF9:FN9,HY9:IB9,JP9:JT9,LM9:LR9,NH9:NK9,PA9:PD9,QT9:QW9,SQ9:SV9,UO9:US9,WK9:WN9)</f>
        <v>284</v>
      </c>
      <c r="YB9">
        <f>SUM(Q9:V9,CP9:CX9,FO9:FT9,IC9:IG9,JU9:JX9,LS9:LV9,PE9:PH9,QX9:RA9,SW9:SZ9,UT9:UW9,WO9:WR9)</f>
        <v>76</v>
      </c>
      <c r="YC9">
        <f>SUM(W9:AB9,CY9:DF9,FU9:GC9,IH9:IK9,JY9:KC9,LW9:LZ9,NP9:NS9,PI9:PL9,RB9:RF9,TA9:TE9,UX9:VB9,WS9:WV9)</f>
        <v>14</v>
      </c>
      <c r="YD9">
        <f>SUM(AC9:AH9,DG9:DL9,GD9:GK9,IL9:IO9,KD9:KH9,MA9:MD9,NT9:NW9,PM9:PP9,RG9:RJ9,TF9:TI9,VC9:VF9,WW9:WZ9)</f>
        <v>0</v>
      </c>
      <c r="YE9">
        <v>0</v>
      </c>
      <c r="YF9">
        <f>SUM(AO9:AT9,DS9:DX9,GR9:GX9,IS9:IV9,KM9:KP9,MI9:ML9,OB9:OE9,PU9:PX9,RO9:RR9,TN9:TQ9,VK9:VN9,XE9:XH9)</f>
        <v>0</v>
      </c>
      <c r="YG9">
        <f>SUM(AU9:AZ9,DY9:ED9,GY9:HD9,IW9:IZ9,KQ9:KT9,MM9:MP9,OF9:OI9,PY9:QB9,RS9:RY9,TR9:TW9,VO9:VR9,XI9:XL9)</f>
        <v>61</v>
      </c>
      <c r="YH9">
        <f>SUM(BA9:BF9,EE9:EJ9,HE9:HJ9,JA9:JC9,KU9:KX9,MQ9:MT9,OJ9:OM9,QC9:QF9,RZ9:SC9,TX9:UA9,VS9:VV9,XM9:XP9)</f>
        <v>5</v>
      </c>
      <c r="YI9">
        <f>SUM(BG9:BL9,EK9:EP9,HK9:HQ9,JD9:JF9,KY9:LC9,MU9:MX9,ON9:OQ9,QG9:QJ9,SD9:SG9,UB9:UE9,VW9:WA9,XQ9:XT9)</f>
        <v>0</v>
      </c>
    </row>
    <row r="10" spans="1:659" ht="20.25" customHeight="1">
      <c r="A10" s="294"/>
      <c r="B10" s="180" t="s">
        <v>19</v>
      </c>
      <c r="C10" s="10"/>
      <c r="D10" s="10"/>
      <c r="E10" s="10"/>
      <c r="F10" s="10"/>
      <c r="G10" s="10"/>
      <c r="H10" s="10"/>
      <c r="I10" s="10"/>
      <c r="J10" s="10"/>
      <c r="K10" s="10"/>
      <c r="L10" s="10">
        <v>32</v>
      </c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64"/>
      <c r="BI10" s="64"/>
      <c r="BJ10" s="64"/>
      <c r="BK10" s="64"/>
      <c r="BL10" s="11"/>
      <c r="BM10" s="46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>
        <v>17</v>
      </c>
      <c r="CG10" s="10">
        <v>14</v>
      </c>
      <c r="CH10" s="10">
        <v>11</v>
      </c>
      <c r="CI10" s="10"/>
      <c r="CJ10" s="10"/>
      <c r="CK10" s="10"/>
      <c r="CL10" s="10"/>
      <c r="CM10" s="10"/>
      <c r="CN10" s="10"/>
      <c r="CO10" s="10"/>
      <c r="CP10" s="10"/>
      <c r="CQ10" s="10"/>
      <c r="CR10" s="10">
        <v>64</v>
      </c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>
        <v>2</v>
      </c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>
        <v>3</v>
      </c>
      <c r="EA10" s="10"/>
      <c r="EB10" s="10">
        <v>6</v>
      </c>
      <c r="EC10" s="10"/>
      <c r="ED10" s="10"/>
      <c r="EE10" s="10"/>
      <c r="EF10" s="10"/>
      <c r="EG10" s="10"/>
      <c r="EH10" s="10"/>
      <c r="EI10" s="10"/>
      <c r="EJ10" s="10"/>
      <c r="EK10" s="10"/>
      <c r="EL10" s="64"/>
      <c r="EM10" s="64"/>
      <c r="EN10" s="64"/>
      <c r="EO10" s="64"/>
      <c r="EP10" s="11"/>
      <c r="EQ10" s="46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64"/>
      <c r="HM10" s="64"/>
      <c r="HN10" s="64"/>
      <c r="HO10" s="64"/>
      <c r="HP10" s="64"/>
      <c r="HQ10" s="11"/>
      <c r="HR10" s="46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10"/>
      <c r="JD10" s="10"/>
      <c r="JE10" s="64"/>
      <c r="JF10" s="11"/>
      <c r="JG10" s="46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/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/>
      <c r="KI10" s="10"/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64"/>
      <c r="LA10" s="64"/>
      <c r="LB10" s="64"/>
      <c r="LC10" s="11"/>
      <c r="LD10" s="46"/>
      <c r="LE10" s="10"/>
      <c r="LF10" s="10"/>
      <c r="LG10" s="10"/>
      <c r="LH10" s="10"/>
      <c r="LI10" s="10"/>
      <c r="LJ10" s="10"/>
      <c r="LK10" s="10"/>
      <c r="LL10" s="10"/>
      <c r="LM10" s="10"/>
      <c r="LN10" s="10"/>
      <c r="LO10" s="10"/>
      <c r="LP10" s="10"/>
      <c r="LQ10" s="10"/>
      <c r="LR10" s="10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10"/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10"/>
      <c r="MV10" s="64"/>
      <c r="MW10" s="64"/>
      <c r="MX10" s="11"/>
      <c r="MY10" s="46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64"/>
      <c r="OP10" s="64"/>
      <c r="OQ10" s="11"/>
      <c r="OR10" s="46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64"/>
      <c r="QI10" s="64"/>
      <c r="QJ10" s="11"/>
      <c r="QK10" s="46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10"/>
      <c r="RD10" s="10"/>
      <c r="RE10" s="10"/>
      <c r="RF10" s="10"/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/>
      <c r="RS10" s="10"/>
      <c r="RT10" s="10"/>
      <c r="RU10" s="10"/>
      <c r="RV10" s="10"/>
      <c r="RW10" s="10"/>
      <c r="RX10" s="10"/>
      <c r="RY10" s="10"/>
      <c r="RZ10" s="10"/>
      <c r="SA10" s="10"/>
      <c r="SB10" s="10"/>
      <c r="SC10" s="10"/>
      <c r="SD10" s="10"/>
      <c r="SE10" s="64"/>
      <c r="SF10" s="64"/>
      <c r="SG10" s="11"/>
      <c r="SH10" s="46"/>
      <c r="SI10" s="10"/>
      <c r="SJ10" s="10"/>
      <c r="SK10" s="10"/>
      <c r="SL10" s="10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64"/>
      <c r="UD10" s="64"/>
      <c r="UE10" s="11"/>
      <c r="UF10" s="46"/>
      <c r="UG10" s="10"/>
      <c r="UH10" s="10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/>
      <c r="UX10" s="10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10"/>
      <c r="VL10" s="10"/>
      <c r="VM10" s="10"/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64"/>
      <c r="VY10" s="64"/>
      <c r="VZ10" s="64"/>
      <c r="WA10" s="11"/>
      <c r="WB10" s="46"/>
      <c r="WC10" s="10"/>
      <c r="WD10" s="10"/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/>
      <c r="XQ10" s="10"/>
      <c r="XR10" s="64"/>
      <c r="XS10" s="64"/>
      <c r="XT10" s="11"/>
      <c r="XU10" s="214"/>
      <c r="XV10" s="214"/>
      <c r="XW10" s="214"/>
      <c r="XX10" s="180" t="s">
        <v>19</v>
      </c>
      <c r="XY10">
        <v>0</v>
      </c>
      <c r="XZ10">
        <v>0</v>
      </c>
      <c r="YA10">
        <f t="shared" si="0"/>
        <v>42</v>
      </c>
      <c r="YB10">
        <f t="shared" ref="YB10:YB42" si="1">SUM(Q10:V10,CP10:CX10,FO10:FT10,IC10:IG10,JU10:JX10,LS10:LV10,PE10:PH10,QX10:RA10,SW10:SZ10,UT10:UW10,WO10:WR10)</f>
        <v>64</v>
      </c>
      <c r="YC10">
        <f t="shared" ref="YC10:YC42" si="2">SUM(W10:AB10,CY10:DF10,FU10:GC10,IH10:IK10,JY10:KC10,LW10:LZ10,NP10:NS10,PI10:PL10,RB10:RF10,TA10:TE10,UX10:VB10,WS10:WV10)</f>
        <v>0</v>
      </c>
      <c r="YD10">
        <f t="shared" ref="YD10:YD42" si="3">SUM(AC10:AH10,DG10:DL10,GD10:GK10,IL10:IO10,KD10:KH10,MA10:MD10,NT10:NW10,PM10:PP10,RG10:RJ10,TF10:TI10,VC10:VF10,WW10:WZ10)</f>
        <v>2</v>
      </c>
      <c r="YE10">
        <v>0</v>
      </c>
      <c r="YF10">
        <f t="shared" ref="YF10:YF42" si="4">SUM(AO10:AT10,DS10:DX10,GR10:GX10,IS10:IV10,KM10:KP10,MI10:ML10,OB10:OE10,PU10:PX10,RO10:RR10,TN10:TQ10,VK10:VN10,XE10:XH10)</f>
        <v>0</v>
      </c>
      <c r="YG10">
        <f t="shared" ref="YG10:YG42" si="5">SUM(AU10:AZ10,DY10:ED10,GY10:HD10,IW10:IZ10,KQ10:KT10,MM10:MP10,OF10:OI10,PY10:QB10,RS10:RY10,TR10:TW10,VO10:VR10,XI10:XL10)</f>
        <v>9</v>
      </c>
      <c r="YH10">
        <f t="shared" ref="YH10:YH42" si="6">SUM(BA10:BF10,EE10:EJ10,HE10:HJ10,JA10:JC10,KU10:KX10,MQ10:MT10,OJ10:OM10,QC10:QF10,RZ10:SC10,TX10:UA10,VS10:VV10,XM10:XP10)</f>
        <v>0</v>
      </c>
      <c r="YI10">
        <f t="shared" ref="YI10:YI42" si="7">SUM(BG10:BL10,EK10:EP10,HK10:HQ10,JD10:JF10,KY10:LC10,MU10:MX10,ON10:OQ10,QG10:QJ10,SD10:SG10,UB10:UE10,VW10:WA10,XQ10:XT10)</f>
        <v>0</v>
      </c>
    </row>
    <row r="11" spans="1:659" ht="14.25" customHeight="1">
      <c r="A11" s="294"/>
      <c r="B11" s="12" t="s">
        <v>20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65"/>
      <c r="BI11" s="65"/>
      <c r="BJ11" s="65"/>
      <c r="BK11" s="65"/>
      <c r="BL11" s="14"/>
      <c r="BM11" s="46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65"/>
      <c r="EM11" s="65"/>
      <c r="EN11" s="65"/>
      <c r="EO11" s="65"/>
      <c r="EP11" s="14"/>
      <c r="EQ11" s="46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65"/>
      <c r="HM11" s="65"/>
      <c r="HN11" s="65"/>
      <c r="HO11" s="65"/>
      <c r="HP11" s="65"/>
      <c r="HQ11" s="14"/>
      <c r="HR11" s="46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65"/>
      <c r="JF11" s="14"/>
      <c r="JG11" s="46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65"/>
      <c r="LA11" s="65"/>
      <c r="LB11" s="65"/>
      <c r="LC11" s="14"/>
      <c r="LD11" s="46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65"/>
      <c r="MW11" s="65"/>
      <c r="MX11" s="14"/>
      <c r="MY11" s="46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65"/>
      <c r="OP11" s="65"/>
      <c r="OQ11" s="14"/>
      <c r="OR11" s="46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65"/>
      <c r="QI11" s="65"/>
      <c r="QJ11" s="14"/>
      <c r="QK11" s="46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65"/>
      <c r="SF11" s="65"/>
      <c r="SG11" s="14"/>
      <c r="SH11" s="46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65"/>
      <c r="UD11" s="65"/>
      <c r="UE11" s="14"/>
      <c r="UF11" s="46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65"/>
      <c r="VY11" s="65"/>
      <c r="VZ11" s="65"/>
      <c r="WA11" s="14"/>
      <c r="WB11" s="46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65"/>
      <c r="XS11" s="65"/>
      <c r="XT11" s="14"/>
      <c r="XU11" s="214"/>
      <c r="XV11" s="214"/>
      <c r="XW11" s="214"/>
      <c r="XX11" s="12" t="s">
        <v>20</v>
      </c>
      <c r="XY11">
        <v>0</v>
      </c>
      <c r="XZ11">
        <f t="shared" ref="XZ11" si="8">SUM(D11:E12)</f>
        <v>0</v>
      </c>
      <c r="YA11">
        <f t="shared" si="0"/>
        <v>0</v>
      </c>
      <c r="YB11">
        <f t="shared" si="1"/>
        <v>0</v>
      </c>
      <c r="YC11">
        <f t="shared" si="2"/>
        <v>0</v>
      </c>
      <c r="YD11">
        <f t="shared" si="3"/>
        <v>0</v>
      </c>
      <c r="YE11">
        <v>0</v>
      </c>
      <c r="YF11">
        <f t="shared" si="4"/>
        <v>0</v>
      </c>
      <c r="YG11">
        <f t="shared" si="5"/>
        <v>0</v>
      </c>
      <c r="YH11">
        <f t="shared" si="6"/>
        <v>0</v>
      </c>
      <c r="YI11">
        <f t="shared" si="7"/>
        <v>0</v>
      </c>
    </row>
    <row r="12" spans="1:659" ht="14.25" customHeight="1">
      <c r="A12" s="294"/>
      <c r="B12" s="12" t="s">
        <v>21</v>
      </c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65"/>
      <c r="BI12" s="65"/>
      <c r="BJ12" s="65"/>
      <c r="BK12" s="65"/>
      <c r="BL12" s="14"/>
      <c r="BM12" s="46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65"/>
      <c r="EM12" s="65"/>
      <c r="EN12" s="65"/>
      <c r="EO12" s="65"/>
      <c r="EP12" s="14"/>
      <c r="EQ12" s="46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65"/>
      <c r="HM12" s="65"/>
      <c r="HN12" s="65"/>
      <c r="HO12" s="65"/>
      <c r="HP12" s="65"/>
      <c r="HQ12" s="14"/>
      <c r="HR12" s="46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65"/>
      <c r="JF12" s="14"/>
      <c r="JG12" s="46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65"/>
      <c r="LA12" s="65"/>
      <c r="LB12" s="65"/>
      <c r="LC12" s="14"/>
      <c r="LD12" s="46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65"/>
      <c r="MW12" s="65"/>
      <c r="MX12" s="14"/>
      <c r="MY12" s="46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65"/>
      <c r="OP12" s="65"/>
      <c r="OQ12" s="14"/>
      <c r="OR12" s="46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65"/>
      <c r="QI12" s="65"/>
      <c r="QJ12" s="14"/>
      <c r="QK12" s="46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65"/>
      <c r="SF12" s="65"/>
      <c r="SG12" s="14"/>
      <c r="SH12" s="46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65"/>
      <c r="UD12" s="65"/>
      <c r="UE12" s="14"/>
      <c r="UF12" s="46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65"/>
      <c r="VY12" s="65"/>
      <c r="VZ12" s="65"/>
      <c r="WA12" s="14"/>
      <c r="WB12" s="46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65"/>
      <c r="XS12" s="65"/>
      <c r="XT12" s="14"/>
      <c r="XU12" s="214"/>
      <c r="XV12" s="214"/>
      <c r="XW12" s="214"/>
      <c r="XX12" s="12" t="s">
        <v>21</v>
      </c>
      <c r="XY12">
        <v>0</v>
      </c>
      <c r="XZ12">
        <v>0</v>
      </c>
      <c r="YA12">
        <f t="shared" si="0"/>
        <v>0</v>
      </c>
      <c r="YB12">
        <f t="shared" si="1"/>
        <v>0</v>
      </c>
      <c r="YC12">
        <f t="shared" si="2"/>
        <v>0</v>
      </c>
      <c r="YD12">
        <f t="shared" si="3"/>
        <v>0</v>
      </c>
      <c r="YE12">
        <v>0</v>
      </c>
      <c r="YF12">
        <f t="shared" si="4"/>
        <v>0</v>
      </c>
      <c r="YG12">
        <f t="shared" si="5"/>
        <v>0</v>
      </c>
      <c r="YH12">
        <f t="shared" si="6"/>
        <v>0</v>
      </c>
      <c r="YI12">
        <f t="shared" si="7"/>
        <v>0</v>
      </c>
    </row>
    <row r="13" spans="1:659" ht="14.25" customHeight="1">
      <c r="A13" s="292"/>
      <c r="B13" s="181" t="s">
        <v>22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67"/>
      <c r="BI13" s="67"/>
      <c r="BJ13" s="67"/>
      <c r="BK13" s="67"/>
      <c r="BL13" s="17"/>
      <c r="BM13" s="4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67"/>
      <c r="EM13" s="67"/>
      <c r="EN13" s="67"/>
      <c r="EO13" s="67"/>
      <c r="EP13" s="17"/>
      <c r="EQ13" s="4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67"/>
      <c r="HM13" s="67"/>
      <c r="HN13" s="67"/>
      <c r="HO13" s="67"/>
      <c r="HP13" s="67"/>
      <c r="HQ13" s="17"/>
      <c r="HR13" s="4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  <c r="IW13" s="16"/>
      <c r="IX13" s="16"/>
      <c r="IY13" s="16"/>
      <c r="IZ13" s="16"/>
      <c r="JA13" s="16"/>
      <c r="JB13" s="16"/>
      <c r="JC13" s="16"/>
      <c r="JD13" s="16"/>
      <c r="JE13" s="67"/>
      <c r="JF13" s="17"/>
      <c r="JG13" s="46"/>
      <c r="JH13" s="16"/>
      <c r="JI13" s="16"/>
      <c r="JJ13" s="16"/>
      <c r="JK13" s="16"/>
      <c r="JL13" s="16"/>
      <c r="JM13" s="16"/>
      <c r="JN13" s="16"/>
      <c r="JO13" s="16"/>
      <c r="JP13" s="16"/>
      <c r="JQ13" s="16"/>
      <c r="JR13" s="16"/>
      <c r="JS13" s="16"/>
      <c r="JT13" s="16"/>
      <c r="JU13" s="16"/>
      <c r="JV13" s="16"/>
      <c r="JW13" s="16"/>
      <c r="JX13" s="16"/>
      <c r="JY13" s="16"/>
      <c r="JZ13" s="16"/>
      <c r="KA13" s="16"/>
      <c r="KB13" s="16"/>
      <c r="KC13" s="16"/>
      <c r="KD13" s="16"/>
      <c r="KE13" s="16"/>
      <c r="KF13" s="16"/>
      <c r="KG13" s="16"/>
      <c r="KH13" s="16"/>
      <c r="KI13" s="16"/>
      <c r="KJ13" s="16"/>
      <c r="KK13" s="16"/>
      <c r="KL13" s="16"/>
      <c r="KM13" s="16"/>
      <c r="KN13" s="16"/>
      <c r="KO13" s="16"/>
      <c r="KP13" s="16"/>
      <c r="KQ13" s="16"/>
      <c r="KR13" s="16"/>
      <c r="KS13" s="16"/>
      <c r="KT13" s="16"/>
      <c r="KU13" s="16"/>
      <c r="KV13" s="16"/>
      <c r="KW13" s="16"/>
      <c r="KX13" s="16"/>
      <c r="KY13" s="16"/>
      <c r="KZ13" s="67"/>
      <c r="LA13" s="67"/>
      <c r="LB13" s="67"/>
      <c r="LC13" s="17"/>
      <c r="LD13" s="46"/>
      <c r="LE13" s="16"/>
      <c r="LF13" s="16"/>
      <c r="LG13" s="16"/>
      <c r="LH13" s="16"/>
      <c r="LI13" s="16"/>
      <c r="LJ13" s="16"/>
      <c r="LK13" s="16"/>
      <c r="LL13" s="16"/>
      <c r="LM13" s="16"/>
      <c r="LN13" s="16"/>
      <c r="LO13" s="16"/>
      <c r="LP13" s="16"/>
      <c r="LQ13" s="16"/>
      <c r="LR13" s="16"/>
      <c r="LS13" s="16"/>
      <c r="LT13" s="16"/>
      <c r="LU13" s="16"/>
      <c r="LV13" s="16"/>
      <c r="LW13" s="16"/>
      <c r="LX13" s="16"/>
      <c r="LY13" s="16"/>
      <c r="LZ13" s="16"/>
      <c r="MA13" s="16"/>
      <c r="MB13" s="16"/>
      <c r="MC13" s="16"/>
      <c r="MD13" s="16"/>
      <c r="ME13" s="16"/>
      <c r="MF13" s="16"/>
      <c r="MG13" s="16"/>
      <c r="MH13" s="16"/>
      <c r="MI13" s="16"/>
      <c r="MJ13" s="16"/>
      <c r="MK13" s="16"/>
      <c r="ML13" s="16"/>
      <c r="MM13" s="16"/>
      <c r="MN13" s="16"/>
      <c r="MO13" s="16"/>
      <c r="MP13" s="16"/>
      <c r="MQ13" s="16"/>
      <c r="MR13" s="16"/>
      <c r="MS13" s="16"/>
      <c r="MT13" s="16"/>
      <c r="MU13" s="16"/>
      <c r="MV13" s="67"/>
      <c r="MW13" s="67"/>
      <c r="MX13" s="17"/>
      <c r="MY13" s="46"/>
      <c r="MZ13" s="16"/>
      <c r="NA13" s="16"/>
      <c r="NB13" s="16"/>
      <c r="NC13" s="16"/>
      <c r="ND13" s="16"/>
      <c r="NE13" s="16"/>
      <c r="NF13" s="16"/>
      <c r="NG13" s="16"/>
      <c r="NH13" s="16"/>
      <c r="NI13" s="16"/>
      <c r="NJ13" s="16"/>
      <c r="NK13" s="16"/>
      <c r="NL13" s="16"/>
      <c r="NM13" s="16"/>
      <c r="NN13" s="16"/>
      <c r="NO13" s="16"/>
      <c r="NP13" s="16"/>
      <c r="NQ13" s="16"/>
      <c r="NR13" s="16"/>
      <c r="NS13" s="16"/>
      <c r="NT13" s="16"/>
      <c r="NU13" s="16"/>
      <c r="NV13" s="16"/>
      <c r="NW13" s="16"/>
      <c r="NX13" s="16"/>
      <c r="NY13" s="16"/>
      <c r="NZ13" s="16"/>
      <c r="OA13" s="16"/>
      <c r="OB13" s="16"/>
      <c r="OC13" s="16"/>
      <c r="OD13" s="16"/>
      <c r="OE13" s="16"/>
      <c r="OF13" s="16"/>
      <c r="OG13" s="16"/>
      <c r="OH13" s="16"/>
      <c r="OI13" s="16"/>
      <c r="OJ13" s="16"/>
      <c r="OK13" s="16"/>
      <c r="OL13" s="16"/>
      <c r="OM13" s="16"/>
      <c r="ON13" s="16"/>
      <c r="OO13" s="67"/>
      <c r="OP13" s="67"/>
      <c r="OQ13" s="17"/>
      <c r="OR13" s="46"/>
      <c r="OS13" s="16"/>
      <c r="OT13" s="16"/>
      <c r="OU13" s="16"/>
      <c r="OV13" s="16"/>
      <c r="OW13" s="16"/>
      <c r="OX13" s="16"/>
      <c r="OY13" s="16"/>
      <c r="OZ13" s="16"/>
      <c r="PA13" s="16"/>
      <c r="PB13" s="16"/>
      <c r="PC13" s="16"/>
      <c r="PD13" s="16"/>
      <c r="PE13" s="16"/>
      <c r="PF13" s="16"/>
      <c r="PG13" s="16"/>
      <c r="PH13" s="16"/>
      <c r="PI13" s="16"/>
      <c r="PJ13" s="16"/>
      <c r="PK13" s="16"/>
      <c r="PL13" s="16"/>
      <c r="PM13" s="16"/>
      <c r="PN13" s="16"/>
      <c r="PO13" s="16"/>
      <c r="PP13" s="16"/>
      <c r="PQ13" s="16"/>
      <c r="PR13" s="16"/>
      <c r="PS13" s="16"/>
      <c r="PT13" s="16"/>
      <c r="PU13" s="16"/>
      <c r="PV13" s="16"/>
      <c r="PW13" s="16"/>
      <c r="PX13" s="16"/>
      <c r="PY13" s="16"/>
      <c r="PZ13" s="16"/>
      <c r="QA13" s="16"/>
      <c r="QB13" s="16"/>
      <c r="QC13" s="16"/>
      <c r="QD13" s="16"/>
      <c r="QE13" s="16"/>
      <c r="QF13" s="16"/>
      <c r="QG13" s="16"/>
      <c r="QH13" s="67"/>
      <c r="QI13" s="67"/>
      <c r="QJ13" s="17"/>
      <c r="QK13" s="46"/>
      <c r="QL13" s="16"/>
      <c r="QM13" s="16"/>
      <c r="QN13" s="16"/>
      <c r="QO13" s="16"/>
      <c r="QP13" s="16"/>
      <c r="QQ13" s="16"/>
      <c r="QR13" s="16"/>
      <c r="QS13" s="16"/>
      <c r="QT13" s="16"/>
      <c r="QU13" s="16"/>
      <c r="QV13" s="16"/>
      <c r="QW13" s="16">
        <v>7</v>
      </c>
      <c r="QX13" s="16"/>
      <c r="QY13" s="16"/>
      <c r="QZ13" s="16"/>
      <c r="RA13" s="16"/>
      <c r="RB13" s="16"/>
      <c r="RC13" s="16"/>
      <c r="RD13" s="16"/>
      <c r="RE13" s="16"/>
      <c r="RF13" s="16"/>
      <c r="RG13" s="16"/>
      <c r="RH13" s="16"/>
      <c r="RI13" s="16"/>
      <c r="RJ13" s="16"/>
      <c r="RK13" s="16"/>
      <c r="RL13" s="16"/>
      <c r="RM13" s="16"/>
      <c r="RN13" s="16"/>
      <c r="RO13" s="16"/>
      <c r="RP13" s="16"/>
      <c r="RQ13" s="16"/>
      <c r="RR13" s="16"/>
      <c r="RS13" s="16"/>
      <c r="RT13" s="16"/>
      <c r="RU13" s="16"/>
      <c r="RV13" s="16"/>
      <c r="RW13" s="16"/>
      <c r="RX13" s="16"/>
      <c r="RY13" s="16"/>
      <c r="RZ13" s="16"/>
      <c r="SA13" s="16"/>
      <c r="SB13" s="16"/>
      <c r="SC13" s="16"/>
      <c r="SD13" s="16"/>
      <c r="SE13" s="67"/>
      <c r="SF13" s="67"/>
      <c r="SG13" s="17"/>
      <c r="SH13" s="46"/>
      <c r="SI13" s="16"/>
      <c r="SJ13" s="16"/>
      <c r="SK13" s="16"/>
      <c r="SL13" s="16"/>
      <c r="SM13" s="16"/>
      <c r="SN13" s="16"/>
      <c r="SO13" s="16"/>
      <c r="SP13" s="16"/>
      <c r="SQ13" s="16"/>
      <c r="SR13" s="16"/>
      <c r="SS13" s="16"/>
      <c r="ST13" s="16"/>
      <c r="SU13" s="16"/>
      <c r="SV13" s="16"/>
      <c r="SW13" s="16"/>
      <c r="SX13" s="16"/>
      <c r="SY13" s="16"/>
      <c r="SZ13" s="16"/>
      <c r="TA13" s="16"/>
      <c r="TB13" s="16"/>
      <c r="TC13" s="16"/>
      <c r="TD13" s="16"/>
      <c r="TE13" s="16"/>
      <c r="TF13" s="16"/>
      <c r="TG13" s="16"/>
      <c r="TH13" s="16"/>
      <c r="TI13" s="16"/>
      <c r="TJ13" s="16"/>
      <c r="TK13" s="16"/>
      <c r="TL13" s="16"/>
      <c r="TM13" s="16"/>
      <c r="TN13" s="16"/>
      <c r="TO13" s="16"/>
      <c r="TP13" s="16"/>
      <c r="TQ13" s="16"/>
      <c r="TR13" s="16"/>
      <c r="TS13" s="16"/>
      <c r="TT13" s="16"/>
      <c r="TU13" s="16"/>
      <c r="TV13" s="16"/>
      <c r="TW13" s="16"/>
      <c r="TX13" s="16"/>
      <c r="TY13" s="16"/>
      <c r="TZ13" s="16"/>
      <c r="UA13" s="16"/>
      <c r="UB13" s="16"/>
      <c r="UC13" s="67"/>
      <c r="UD13" s="67"/>
      <c r="UE13" s="17"/>
      <c r="UF13" s="46"/>
      <c r="UG13" s="16"/>
      <c r="UH13" s="16"/>
      <c r="UI13" s="16"/>
      <c r="UJ13" s="16"/>
      <c r="UK13" s="16"/>
      <c r="UL13" s="16"/>
      <c r="UM13" s="16"/>
      <c r="UN13" s="16"/>
      <c r="UO13" s="16"/>
      <c r="UP13" s="16"/>
      <c r="UQ13" s="16"/>
      <c r="UR13" s="16"/>
      <c r="US13" s="16"/>
      <c r="UT13" s="16"/>
      <c r="UU13" s="16"/>
      <c r="UV13" s="16"/>
      <c r="UW13" s="16"/>
      <c r="UX13" s="16"/>
      <c r="UY13" s="16"/>
      <c r="UZ13" s="16"/>
      <c r="VA13" s="16"/>
      <c r="VB13" s="16"/>
      <c r="VC13" s="16"/>
      <c r="VD13" s="16"/>
      <c r="VE13" s="16"/>
      <c r="VF13" s="16"/>
      <c r="VG13" s="16"/>
      <c r="VH13" s="16"/>
      <c r="VI13" s="16"/>
      <c r="VJ13" s="16"/>
      <c r="VK13" s="16"/>
      <c r="VL13" s="16"/>
      <c r="VM13" s="16"/>
      <c r="VN13" s="16"/>
      <c r="VO13" s="16"/>
      <c r="VP13" s="16"/>
      <c r="VQ13" s="16"/>
      <c r="VR13" s="16"/>
      <c r="VS13" s="16"/>
      <c r="VT13" s="16"/>
      <c r="VU13" s="16"/>
      <c r="VV13" s="16"/>
      <c r="VW13" s="16"/>
      <c r="VX13" s="67"/>
      <c r="VY13" s="67"/>
      <c r="VZ13" s="67"/>
      <c r="WA13" s="17"/>
      <c r="WB13" s="46"/>
      <c r="WC13" s="16"/>
      <c r="WD13" s="16"/>
      <c r="WE13" s="16"/>
      <c r="WF13" s="16"/>
      <c r="WG13" s="16"/>
      <c r="WH13" s="16"/>
      <c r="WI13" s="16"/>
      <c r="WJ13" s="16"/>
      <c r="WK13" s="16"/>
      <c r="WL13" s="16"/>
      <c r="WM13" s="16"/>
      <c r="WN13" s="16"/>
      <c r="WO13" s="16"/>
      <c r="WP13" s="16"/>
      <c r="WQ13" s="16"/>
      <c r="WR13" s="16"/>
      <c r="WS13" s="16"/>
      <c r="WT13" s="16"/>
      <c r="WU13" s="16"/>
      <c r="WV13" s="16"/>
      <c r="WW13" s="16"/>
      <c r="WX13" s="16"/>
      <c r="WY13" s="16"/>
      <c r="WZ13" s="16"/>
      <c r="XA13" s="16"/>
      <c r="XB13" s="16"/>
      <c r="XC13" s="16"/>
      <c r="XD13" s="16"/>
      <c r="XE13" s="16"/>
      <c r="XF13" s="16"/>
      <c r="XG13" s="16"/>
      <c r="XH13" s="16"/>
      <c r="XI13" s="16"/>
      <c r="XJ13" s="16"/>
      <c r="XK13" s="16"/>
      <c r="XL13" s="16"/>
      <c r="XM13" s="16"/>
      <c r="XN13" s="16"/>
      <c r="XO13" s="16"/>
      <c r="XP13" s="16"/>
      <c r="XQ13" s="16"/>
      <c r="XR13" s="67"/>
      <c r="XS13" s="67"/>
      <c r="XT13" s="17"/>
      <c r="XU13" s="214"/>
      <c r="XV13" s="214"/>
      <c r="XW13" s="214"/>
      <c r="XX13" s="181" t="s">
        <v>22</v>
      </c>
      <c r="XY13">
        <v>0</v>
      </c>
      <c r="XZ13">
        <v>0</v>
      </c>
      <c r="YA13">
        <f t="shared" si="0"/>
        <v>7</v>
      </c>
      <c r="YB13">
        <f t="shared" si="1"/>
        <v>0</v>
      </c>
      <c r="YC13">
        <f t="shared" si="2"/>
        <v>0</v>
      </c>
      <c r="YD13">
        <f t="shared" si="3"/>
        <v>0</v>
      </c>
      <c r="YE13">
        <v>0</v>
      </c>
      <c r="YF13">
        <f t="shared" si="4"/>
        <v>0</v>
      </c>
      <c r="YG13">
        <f t="shared" si="5"/>
        <v>0</v>
      </c>
      <c r="YH13">
        <f t="shared" si="6"/>
        <v>0</v>
      </c>
      <c r="YI13">
        <f t="shared" si="7"/>
        <v>0</v>
      </c>
    </row>
    <row r="14" spans="1:659" ht="18" customHeight="1">
      <c r="A14" s="291" t="s">
        <v>23</v>
      </c>
      <c r="B14" s="6" t="s">
        <v>144</v>
      </c>
      <c r="C14" s="7"/>
      <c r="D14" s="7"/>
      <c r="E14" s="7"/>
      <c r="F14" s="7"/>
      <c r="G14" s="7"/>
      <c r="H14" s="7"/>
      <c r="I14" s="7"/>
      <c r="J14" s="7"/>
      <c r="K14" s="7">
        <v>33</v>
      </c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>
        <v>5</v>
      </c>
      <c r="BH14" s="59">
        <v>4</v>
      </c>
      <c r="BI14" s="59"/>
      <c r="BJ14" s="59"/>
      <c r="BK14" s="59"/>
      <c r="BL14" s="8"/>
      <c r="BM14" s="46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>
        <v>8</v>
      </c>
      <c r="CF14" s="7"/>
      <c r="CG14" s="7">
        <v>13</v>
      </c>
      <c r="CH14" s="7"/>
      <c r="CI14" s="7"/>
      <c r="CJ14" s="7"/>
      <c r="CK14" s="7"/>
      <c r="CL14" s="7"/>
      <c r="CM14" s="7"/>
      <c r="CN14" s="7"/>
      <c r="CO14" s="7"/>
      <c r="CP14" s="7"/>
      <c r="CQ14" s="7">
        <v>65</v>
      </c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>
        <v>3</v>
      </c>
      <c r="DZ14" s="7"/>
      <c r="EA14" s="7">
        <v>2</v>
      </c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59"/>
      <c r="EM14" s="59"/>
      <c r="EN14" s="59"/>
      <c r="EO14" s="59"/>
      <c r="EP14" s="8"/>
      <c r="EQ14" s="46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>
        <v>13</v>
      </c>
      <c r="FG14" s="7">
        <v>13</v>
      </c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>
        <v>6</v>
      </c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>
        <v>7</v>
      </c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59"/>
      <c r="HM14" s="59"/>
      <c r="HN14" s="59"/>
      <c r="HO14" s="59"/>
      <c r="HP14" s="59"/>
      <c r="HQ14" s="8"/>
      <c r="HR14" s="46"/>
      <c r="HS14" s="7"/>
      <c r="HT14" s="7"/>
      <c r="HU14" s="7"/>
      <c r="HV14" s="7"/>
      <c r="HW14" s="7"/>
      <c r="HX14" s="7"/>
      <c r="HY14" s="7">
        <v>23</v>
      </c>
      <c r="HZ14" s="7">
        <v>30</v>
      </c>
      <c r="IA14" s="7">
        <v>12</v>
      </c>
      <c r="IB14" s="7">
        <v>7</v>
      </c>
      <c r="IC14" s="7"/>
      <c r="ID14" s="7"/>
      <c r="IE14" s="7"/>
      <c r="IF14" s="7"/>
      <c r="IG14" s="7"/>
      <c r="IH14" s="7"/>
      <c r="II14" s="7"/>
      <c r="IJ14" s="7">
        <v>7</v>
      </c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>
        <v>4</v>
      </c>
      <c r="JA14" s="7"/>
      <c r="JB14" s="7"/>
      <c r="JC14" s="7"/>
      <c r="JD14" s="7"/>
      <c r="JE14" s="59"/>
      <c r="JF14" s="8"/>
      <c r="JG14" s="46"/>
      <c r="JH14" s="7"/>
      <c r="JI14" s="7"/>
      <c r="JJ14" s="7"/>
      <c r="JK14" s="7"/>
      <c r="JL14" s="7"/>
      <c r="JM14" s="7"/>
      <c r="JN14" s="7"/>
      <c r="JO14" s="7"/>
      <c r="JP14" s="7">
        <v>25</v>
      </c>
      <c r="JQ14" s="7"/>
      <c r="JR14" s="7"/>
      <c r="JS14" s="7"/>
      <c r="JT14" s="7"/>
      <c r="JU14" s="7"/>
      <c r="JV14" s="7"/>
      <c r="JW14" s="7"/>
      <c r="JX14" s="7"/>
      <c r="JY14" s="7"/>
      <c r="JZ14" s="7"/>
      <c r="KA14" s="7"/>
      <c r="KB14" s="7"/>
      <c r="KC14" s="7"/>
      <c r="KD14" s="7"/>
      <c r="KE14" s="7"/>
      <c r="KF14" s="7"/>
      <c r="KG14" s="7"/>
      <c r="KH14" s="7"/>
      <c r="KI14" s="7"/>
      <c r="KJ14" s="7"/>
      <c r="KK14" s="7"/>
      <c r="KL14" s="7"/>
      <c r="KM14" s="7"/>
      <c r="KN14" s="7"/>
      <c r="KO14" s="7"/>
      <c r="KP14" s="7"/>
      <c r="KQ14" s="7">
        <v>4</v>
      </c>
      <c r="KR14" s="7"/>
      <c r="KS14" s="7"/>
      <c r="KT14" s="7"/>
      <c r="KU14" s="7"/>
      <c r="KV14" s="7"/>
      <c r="KW14" s="7"/>
      <c r="KX14" s="7"/>
      <c r="KY14" s="7"/>
      <c r="KZ14" s="59"/>
      <c r="LA14" s="59"/>
      <c r="LB14" s="59"/>
      <c r="LC14" s="8"/>
      <c r="LD14" s="46"/>
      <c r="LE14" s="7"/>
      <c r="LF14" s="7"/>
      <c r="LG14" s="7"/>
      <c r="LH14" s="7"/>
      <c r="LI14" s="7"/>
      <c r="LJ14" s="7"/>
      <c r="LK14" s="7"/>
      <c r="LL14" s="7"/>
      <c r="LM14" s="7"/>
      <c r="LN14" s="7"/>
      <c r="LO14" s="7"/>
      <c r="LP14" s="7"/>
      <c r="LQ14" s="7"/>
      <c r="LR14" s="7"/>
      <c r="LS14" s="7"/>
      <c r="LT14" s="7"/>
      <c r="LU14" s="7"/>
      <c r="LV14" s="7"/>
      <c r="LW14" s="7"/>
      <c r="LX14" s="7"/>
      <c r="LY14" s="7"/>
      <c r="LZ14" s="7"/>
      <c r="MA14" s="7"/>
      <c r="MB14" s="7"/>
      <c r="MC14" s="7"/>
      <c r="MD14" s="7"/>
      <c r="ME14" s="7"/>
      <c r="MF14" s="7"/>
      <c r="MG14" s="7"/>
      <c r="MH14" s="7"/>
      <c r="MI14" s="7"/>
      <c r="MJ14" s="7"/>
      <c r="MK14" s="7"/>
      <c r="ML14" s="7"/>
      <c r="MM14" s="7"/>
      <c r="MN14" s="7"/>
      <c r="MO14" s="7"/>
      <c r="MP14" s="7"/>
      <c r="MQ14" s="7"/>
      <c r="MR14" s="7"/>
      <c r="MS14" s="7"/>
      <c r="MT14" s="7"/>
      <c r="MU14" s="7"/>
      <c r="MV14" s="59"/>
      <c r="MW14" s="59"/>
      <c r="MX14" s="8"/>
      <c r="MY14" s="46"/>
      <c r="MZ14" s="7"/>
      <c r="NA14" s="7"/>
      <c r="NB14" s="7"/>
      <c r="NC14" s="7"/>
      <c r="ND14" s="7"/>
      <c r="NE14" s="7"/>
      <c r="NF14" s="7"/>
      <c r="NG14" s="7"/>
      <c r="NH14" s="7"/>
      <c r="NI14" s="7"/>
      <c r="NJ14" s="7"/>
      <c r="NK14" s="7"/>
      <c r="NL14" s="7"/>
      <c r="NM14" s="7"/>
      <c r="NN14" s="7"/>
      <c r="NO14" s="7"/>
      <c r="NP14" s="7"/>
      <c r="NQ14" s="7"/>
      <c r="NR14" s="7"/>
      <c r="NS14" s="7"/>
      <c r="NT14" s="7"/>
      <c r="NU14" s="7"/>
      <c r="NV14" s="7"/>
      <c r="NW14" s="7"/>
      <c r="NX14" s="7"/>
      <c r="NY14" s="7"/>
      <c r="NZ14" s="7"/>
      <c r="OA14" s="7"/>
      <c r="OB14" s="7"/>
      <c r="OC14" s="7"/>
      <c r="OD14" s="7"/>
      <c r="OE14" s="7"/>
      <c r="OF14" s="7"/>
      <c r="OG14" s="7"/>
      <c r="OH14" s="7"/>
      <c r="OI14" s="7"/>
      <c r="OJ14" s="7"/>
      <c r="OK14" s="7"/>
      <c r="OL14" s="7"/>
      <c r="OM14" s="7"/>
      <c r="ON14" s="7"/>
      <c r="OO14" s="59"/>
      <c r="OP14" s="59"/>
      <c r="OQ14" s="8"/>
      <c r="OR14" s="46"/>
      <c r="OS14" s="7"/>
      <c r="OT14" s="7"/>
      <c r="OU14" s="7"/>
      <c r="OV14" s="7"/>
      <c r="OW14" s="7"/>
      <c r="OX14" s="7"/>
      <c r="OY14" s="7"/>
      <c r="OZ14" s="7"/>
      <c r="PA14" s="7"/>
      <c r="PB14" s="7"/>
      <c r="PC14" s="7">
        <v>12</v>
      </c>
      <c r="PD14" s="7"/>
      <c r="PE14" s="7"/>
      <c r="PF14" s="7"/>
      <c r="PG14" s="7"/>
      <c r="PH14" s="7"/>
      <c r="PI14" s="7">
        <v>10</v>
      </c>
      <c r="PJ14" s="7"/>
      <c r="PK14" s="7"/>
      <c r="PL14" s="7"/>
      <c r="PM14" s="7"/>
      <c r="PN14" s="7"/>
      <c r="PO14" s="7"/>
      <c r="PP14" s="7"/>
      <c r="PQ14" s="7"/>
      <c r="PR14" s="7"/>
      <c r="PS14" s="7"/>
      <c r="PT14" s="7"/>
      <c r="PU14" s="7"/>
      <c r="PV14" s="7"/>
      <c r="PW14" s="7"/>
      <c r="PX14" s="7"/>
      <c r="PY14" s="7"/>
      <c r="PZ14" s="7"/>
      <c r="QA14" s="7"/>
      <c r="QB14" s="7"/>
      <c r="QC14" s="7"/>
      <c r="QD14" s="7"/>
      <c r="QE14" s="7"/>
      <c r="QF14" s="7"/>
      <c r="QG14" s="7"/>
      <c r="QH14" s="59"/>
      <c r="QI14" s="59"/>
      <c r="QJ14" s="8"/>
      <c r="QK14" s="46"/>
      <c r="QL14" s="7"/>
      <c r="QM14" s="7"/>
      <c r="QN14" s="7"/>
      <c r="QO14" s="7"/>
      <c r="QP14" s="7"/>
      <c r="QQ14" s="7"/>
      <c r="QR14" s="7"/>
      <c r="QS14" s="7"/>
      <c r="QT14" s="7">
        <v>5</v>
      </c>
      <c r="QU14" s="7"/>
      <c r="QV14" s="7">
        <v>8</v>
      </c>
      <c r="QW14" s="7"/>
      <c r="QX14" s="7"/>
      <c r="QY14" s="7"/>
      <c r="QZ14" s="7"/>
      <c r="RA14" s="7"/>
      <c r="RB14" s="7"/>
      <c r="RC14" s="7"/>
      <c r="RD14" s="7"/>
      <c r="RE14" s="7"/>
      <c r="RF14" s="7"/>
      <c r="RG14" s="7"/>
      <c r="RH14" s="7"/>
      <c r="RI14" s="7"/>
      <c r="RJ14" s="7"/>
      <c r="RK14" s="7"/>
      <c r="RL14" s="7"/>
      <c r="RM14" s="7"/>
      <c r="RN14" s="7"/>
      <c r="RO14" s="7"/>
      <c r="RP14" s="7"/>
      <c r="RQ14" s="7"/>
      <c r="RR14" s="7"/>
      <c r="RS14" s="7"/>
      <c r="RT14" s="7"/>
      <c r="RU14" s="7"/>
      <c r="RV14" s="7"/>
      <c r="RW14" s="7"/>
      <c r="RX14" s="7"/>
      <c r="RY14" s="7"/>
      <c r="RZ14" s="7"/>
      <c r="SA14" s="7"/>
      <c r="SB14" s="7"/>
      <c r="SC14" s="7"/>
      <c r="SD14" s="7"/>
      <c r="SE14" s="59"/>
      <c r="SF14" s="59"/>
      <c r="SG14" s="8"/>
      <c r="SH14" s="46"/>
      <c r="SI14" s="7"/>
      <c r="SJ14" s="7"/>
      <c r="SK14" s="7"/>
      <c r="SL14" s="7"/>
      <c r="SM14" s="7"/>
      <c r="SN14" s="7"/>
      <c r="SO14" s="7"/>
      <c r="SP14" s="7"/>
      <c r="SQ14" s="7">
        <v>7</v>
      </c>
      <c r="SR14" s="7"/>
      <c r="SS14" s="7"/>
      <c r="ST14" s="7">
        <v>9</v>
      </c>
      <c r="SU14" s="7"/>
      <c r="SV14" s="7"/>
      <c r="SW14" s="7"/>
      <c r="SX14" s="7"/>
      <c r="SY14" s="7"/>
      <c r="SZ14" s="7"/>
      <c r="TA14" s="7"/>
      <c r="TB14" s="7"/>
      <c r="TC14" s="7"/>
      <c r="TD14" s="7">
        <v>3</v>
      </c>
      <c r="TE14" s="7"/>
      <c r="TF14" s="7"/>
      <c r="TG14" s="7"/>
      <c r="TH14" s="7"/>
      <c r="TI14" s="7"/>
      <c r="TJ14" s="7"/>
      <c r="TK14" s="7"/>
      <c r="TL14" s="7"/>
      <c r="TM14" s="7"/>
      <c r="TN14" s="7"/>
      <c r="TO14" s="7"/>
      <c r="TP14" s="7"/>
      <c r="TQ14" s="7"/>
      <c r="TR14" s="7"/>
      <c r="TS14" s="7"/>
      <c r="TT14" s="7"/>
      <c r="TU14" s="7"/>
      <c r="TV14" s="7"/>
      <c r="TW14" s="7"/>
      <c r="TX14" s="7"/>
      <c r="TY14" s="7"/>
      <c r="TZ14" s="7"/>
      <c r="UA14" s="7"/>
      <c r="UB14" s="7"/>
      <c r="UC14" s="59"/>
      <c r="UD14" s="59"/>
      <c r="UE14" s="8"/>
      <c r="UF14" s="46"/>
      <c r="UG14" s="7"/>
      <c r="UH14" s="7"/>
      <c r="UI14" s="7"/>
      <c r="UJ14" s="7"/>
      <c r="UK14" s="7"/>
      <c r="UL14" s="7"/>
      <c r="UM14" s="7"/>
      <c r="UN14" s="7"/>
      <c r="UO14" s="7"/>
      <c r="UP14" s="7"/>
      <c r="UQ14" s="7">
        <v>13</v>
      </c>
      <c r="UR14" s="7"/>
      <c r="US14" s="7"/>
      <c r="UT14" s="7"/>
      <c r="UU14" s="7"/>
      <c r="UV14" s="7"/>
      <c r="UW14" s="7"/>
      <c r="UX14" s="7"/>
      <c r="UY14" s="7"/>
      <c r="UZ14" s="7"/>
      <c r="VA14" s="7"/>
      <c r="VB14" s="7"/>
      <c r="VC14" s="7"/>
      <c r="VD14" s="7"/>
      <c r="VE14" s="7"/>
      <c r="VF14" s="7"/>
      <c r="VG14" s="7"/>
      <c r="VH14" s="7"/>
      <c r="VI14" s="7"/>
      <c r="VJ14" s="7"/>
      <c r="VK14" s="7"/>
      <c r="VL14" s="7"/>
      <c r="VM14" s="7"/>
      <c r="VN14" s="7"/>
      <c r="VO14" s="7"/>
      <c r="VP14" s="7">
        <v>3</v>
      </c>
      <c r="VQ14" s="7"/>
      <c r="VR14" s="7"/>
      <c r="VS14" s="7"/>
      <c r="VT14" s="7"/>
      <c r="VU14" s="7"/>
      <c r="VV14" s="7"/>
      <c r="VW14" s="7"/>
      <c r="VX14" s="59"/>
      <c r="VY14" s="59"/>
      <c r="VZ14" s="59"/>
      <c r="WA14" s="8"/>
      <c r="WB14" s="46"/>
      <c r="WC14" s="7"/>
      <c r="WD14" s="7"/>
      <c r="WE14" s="7"/>
      <c r="WF14" s="7"/>
      <c r="WG14" s="7"/>
      <c r="WH14" s="7"/>
      <c r="WI14" s="7"/>
      <c r="WJ14" s="7"/>
      <c r="WK14" s="7">
        <v>7</v>
      </c>
      <c r="WL14" s="7"/>
      <c r="WM14" s="7"/>
      <c r="WN14" s="7"/>
      <c r="WO14" s="7"/>
      <c r="WP14" s="7"/>
      <c r="WQ14" s="7"/>
      <c r="WR14" s="7"/>
      <c r="WS14" s="7"/>
      <c r="WT14" s="7"/>
      <c r="WU14" s="7"/>
      <c r="WV14" s="7"/>
      <c r="WW14" s="7"/>
      <c r="WX14" s="7"/>
      <c r="WY14" s="7"/>
      <c r="WZ14" s="7"/>
      <c r="XA14" s="7"/>
      <c r="XB14" s="7"/>
      <c r="XC14" s="7"/>
      <c r="XD14" s="7"/>
      <c r="XE14" s="7"/>
      <c r="XF14" s="7"/>
      <c r="XG14" s="7"/>
      <c r="XH14" s="7"/>
      <c r="XI14" s="7"/>
      <c r="XJ14" s="7"/>
      <c r="XK14" s="7"/>
      <c r="XL14" s="7"/>
      <c r="XM14" s="7"/>
      <c r="XN14" s="7"/>
      <c r="XO14" s="7"/>
      <c r="XP14" s="7"/>
      <c r="XQ14" s="7"/>
      <c r="XR14" s="59"/>
      <c r="XS14" s="59"/>
      <c r="XT14" s="8"/>
      <c r="XU14" s="214"/>
      <c r="XV14" s="214"/>
      <c r="XW14" s="214"/>
      <c r="XX14" s="6" t="s">
        <v>117</v>
      </c>
      <c r="XY14">
        <v>0</v>
      </c>
      <c r="XZ14">
        <f t="shared" ref="XZ14" si="9">SUM(D14:E15)</f>
        <v>0</v>
      </c>
      <c r="YA14">
        <f t="shared" si="0"/>
        <v>205</v>
      </c>
      <c r="YB14">
        <f t="shared" si="1"/>
        <v>65</v>
      </c>
      <c r="YC14">
        <f t="shared" si="2"/>
        <v>20</v>
      </c>
      <c r="YD14">
        <f t="shared" si="3"/>
        <v>6</v>
      </c>
      <c r="YE14">
        <v>0</v>
      </c>
      <c r="YF14">
        <f t="shared" si="4"/>
        <v>0</v>
      </c>
      <c r="YG14">
        <f t="shared" si="5"/>
        <v>23</v>
      </c>
      <c r="YH14">
        <f t="shared" si="6"/>
        <v>0</v>
      </c>
      <c r="YI14">
        <f t="shared" si="7"/>
        <v>9</v>
      </c>
    </row>
    <row r="15" spans="1:659" ht="14.25" customHeight="1">
      <c r="A15" s="294"/>
      <c r="B15" s="9" t="s">
        <v>25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64"/>
      <c r="BI15" s="64"/>
      <c r="BJ15" s="64"/>
      <c r="BK15" s="64"/>
      <c r="BL15" s="11"/>
      <c r="BM15" s="46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64"/>
      <c r="EM15" s="64"/>
      <c r="EN15" s="64"/>
      <c r="EO15" s="64"/>
      <c r="EP15" s="11"/>
      <c r="EQ15" s="46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64"/>
      <c r="HM15" s="64"/>
      <c r="HN15" s="64"/>
      <c r="HO15" s="64"/>
      <c r="HP15" s="64"/>
      <c r="HQ15" s="11"/>
      <c r="HR15" s="46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10"/>
      <c r="JD15" s="10"/>
      <c r="JE15" s="64"/>
      <c r="JF15" s="11"/>
      <c r="JG15" s="46"/>
      <c r="JH15" s="10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10"/>
      <c r="JT15" s="10"/>
      <c r="JU15" s="10"/>
      <c r="JV15" s="10"/>
      <c r="JW15" s="10"/>
      <c r="JX15" s="10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10"/>
      <c r="KJ15" s="10"/>
      <c r="KK15" s="10"/>
      <c r="KL15" s="10"/>
      <c r="KM15" s="10"/>
      <c r="KN15" s="10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10"/>
      <c r="KZ15" s="64"/>
      <c r="LA15" s="64"/>
      <c r="LB15" s="64"/>
      <c r="LC15" s="11"/>
      <c r="LD15" s="46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10"/>
      <c r="LP15" s="10"/>
      <c r="LQ15" s="10"/>
      <c r="LR15" s="10"/>
      <c r="LS15" s="10"/>
      <c r="LT15" s="10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10"/>
      <c r="MF15" s="10"/>
      <c r="MG15" s="10"/>
      <c r="MH15" s="10"/>
      <c r="MI15" s="10"/>
      <c r="MJ15" s="10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10"/>
      <c r="MV15" s="64"/>
      <c r="MW15" s="64"/>
      <c r="MX15" s="11"/>
      <c r="MY15" s="46"/>
      <c r="MZ15" s="10"/>
      <c r="NA15" s="10"/>
      <c r="NB15" s="10"/>
      <c r="NC15" s="10"/>
      <c r="ND15" s="10"/>
      <c r="NE15" s="10"/>
      <c r="NF15" s="10"/>
      <c r="NG15" s="10"/>
      <c r="NH15" s="10"/>
      <c r="NI15" s="10"/>
      <c r="NJ15" s="10"/>
      <c r="NK15" s="10"/>
      <c r="NL15" s="10"/>
      <c r="NM15" s="10"/>
      <c r="NN15" s="10"/>
      <c r="NO15" s="10"/>
      <c r="NP15" s="10"/>
      <c r="NQ15" s="10"/>
      <c r="NR15" s="10"/>
      <c r="NS15" s="10"/>
      <c r="NT15" s="10"/>
      <c r="NU15" s="10"/>
      <c r="NV15" s="10"/>
      <c r="NW15" s="10"/>
      <c r="NX15" s="10"/>
      <c r="NY15" s="10"/>
      <c r="NZ15" s="10"/>
      <c r="OA15" s="10"/>
      <c r="OB15" s="10"/>
      <c r="OC15" s="10"/>
      <c r="OD15" s="10"/>
      <c r="OE15" s="10"/>
      <c r="OF15" s="10"/>
      <c r="OG15" s="10"/>
      <c r="OH15" s="10"/>
      <c r="OI15" s="10"/>
      <c r="OJ15" s="10"/>
      <c r="OK15" s="10"/>
      <c r="OL15" s="10"/>
      <c r="OM15" s="10"/>
      <c r="ON15" s="10"/>
      <c r="OO15" s="64"/>
      <c r="OP15" s="64"/>
      <c r="OQ15" s="11"/>
      <c r="OR15" s="46"/>
      <c r="OS15" s="10"/>
      <c r="OT15" s="10"/>
      <c r="OU15" s="10"/>
      <c r="OV15" s="10"/>
      <c r="OW15" s="10"/>
      <c r="OX15" s="10"/>
      <c r="OY15" s="10"/>
      <c r="OZ15" s="10"/>
      <c r="PA15" s="10"/>
      <c r="PB15" s="10"/>
      <c r="PC15" s="10"/>
      <c r="PD15" s="10"/>
      <c r="PE15" s="10"/>
      <c r="PF15" s="10"/>
      <c r="PG15" s="10"/>
      <c r="PH15" s="10"/>
      <c r="PI15" s="10"/>
      <c r="PJ15" s="10"/>
      <c r="PK15" s="10"/>
      <c r="PL15" s="10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10"/>
      <c r="PX15" s="10"/>
      <c r="PY15" s="10"/>
      <c r="PZ15" s="10"/>
      <c r="QA15" s="10"/>
      <c r="QB15" s="10"/>
      <c r="QC15" s="10"/>
      <c r="QD15" s="10"/>
      <c r="QE15" s="10"/>
      <c r="QF15" s="10"/>
      <c r="QG15" s="10"/>
      <c r="QH15" s="64"/>
      <c r="QI15" s="64"/>
      <c r="QJ15" s="11"/>
      <c r="QK15" s="46"/>
      <c r="QL15" s="10"/>
      <c r="QM15" s="10"/>
      <c r="QN15" s="10"/>
      <c r="QO15" s="10"/>
      <c r="QP15" s="10"/>
      <c r="QQ15" s="10"/>
      <c r="QR15" s="10"/>
      <c r="QS15" s="10"/>
      <c r="QT15" s="10"/>
      <c r="QU15" s="10"/>
      <c r="QV15" s="10"/>
      <c r="QW15" s="10"/>
      <c r="QX15" s="10"/>
      <c r="QY15" s="10"/>
      <c r="QZ15" s="10"/>
      <c r="RA15" s="10"/>
      <c r="RB15" s="10"/>
      <c r="RC15" s="10"/>
      <c r="RD15" s="10"/>
      <c r="RE15" s="10"/>
      <c r="RF15" s="10"/>
      <c r="RG15" s="10"/>
      <c r="RH15" s="10"/>
      <c r="RI15" s="10"/>
      <c r="RJ15" s="10"/>
      <c r="RK15" s="10"/>
      <c r="RL15" s="10"/>
      <c r="RM15" s="10"/>
      <c r="RN15" s="10"/>
      <c r="RO15" s="10"/>
      <c r="RP15" s="10"/>
      <c r="RQ15" s="10"/>
      <c r="RR15" s="10"/>
      <c r="RS15" s="10"/>
      <c r="RT15" s="10"/>
      <c r="RU15" s="10"/>
      <c r="RV15" s="10"/>
      <c r="RW15" s="10"/>
      <c r="RX15" s="10"/>
      <c r="RY15" s="10"/>
      <c r="RZ15" s="10"/>
      <c r="SA15" s="10"/>
      <c r="SB15" s="10"/>
      <c r="SC15" s="10"/>
      <c r="SD15" s="10"/>
      <c r="SE15" s="64"/>
      <c r="SF15" s="64"/>
      <c r="SG15" s="11"/>
      <c r="SH15" s="46"/>
      <c r="SI15" s="10"/>
      <c r="SJ15" s="10"/>
      <c r="SK15" s="10"/>
      <c r="SL15" s="10"/>
      <c r="SM15" s="10"/>
      <c r="SN15" s="10"/>
      <c r="SO15" s="10"/>
      <c r="SP15" s="10"/>
      <c r="SQ15" s="10"/>
      <c r="SR15" s="10"/>
      <c r="SS15" s="10"/>
      <c r="ST15" s="10"/>
      <c r="SU15" s="10"/>
      <c r="SV15" s="10"/>
      <c r="SW15" s="10"/>
      <c r="SX15" s="10"/>
      <c r="SY15" s="10"/>
      <c r="SZ15" s="10"/>
      <c r="TA15" s="10"/>
      <c r="TB15" s="10"/>
      <c r="TC15" s="10"/>
      <c r="TD15" s="10"/>
      <c r="TE15" s="10"/>
      <c r="TF15" s="10"/>
      <c r="TG15" s="10"/>
      <c r="TH15" s="10"/>
      <c r="TI15" s="10"/>
      <c r="TJ15" s="10"/>
      <c r="TK15" s="10"/>
      <c r="TL15" s="10"/>
      <c r="TM15" s="10"/>
      <c r="TN15" s="10"/>
      <c r="TO15" s="10"/>
      <c r="TP15" s="10"/>
      <c r="TQ15" s="10"/>
      <c r="TR15" s="10"/>
      <c r="TS15" s="10"/>
      <c r="TT15" s="10"/>
      <c r="TU15" s="10"/>
      <c r="TV15" s="10"/>
      <c r="TW15" s="10"/>
      <c r="TX15" s="10"/>
      <c r="TY15" s="10"/>
      <c r="TZ15" s="10"/>
      <c r="UA15" s="10"/>
      <c r="UB15" s="10"/>
      <c r="UC15" s="64"/>
      <c r="UD15" s="64"/>
      <c r="UE15" s="11"/>
      <c r="UF15" s="46"/>
      <c r="UG15" s="10"/>
      <c r="UH15" s="10"/>
      <c r="UI15" s="10"/>
      <c r="UJ15" s="10"/>
      <c r="UK15" s="10"/>
      <c r="UL15" s="10"/>
      <c r="UM15" s="10"/>
      <c r="UN15" s="10"/>
      <c r="UO15" s="10"/>
      <c r="UP15" s="10"/>
      <c r="UQ15" s="10"/>
      <c r="UR15" s="10"/>
      <c r="US15" s="10"/>
      <c r="UT15" s="10"/>
      <c r="UU15" s="10"/>
      <c r="UV15" s="10"/>
      <c r="UW15" s="10"/>
      <c r="UX15" s="10"/>
      <c r="UY15" s="10"/>
      <c r="UZ15" s="10"/>
      <c r="VA15" s="10"/>
      <c r="VB15" s="10"/>
      <c r="VC15" s="10"/>
      <c r="VD15" s="10"/>
      <c r="VE15" s="10"/>
      <c r="VF15" s="10"/>
      <c r="VG15" s="10"/>
      <c r="VH15" s="10"/>
      <c r="VI15" s="10"/>
      <c r="VJ15" s="10"/>
      <c r="VK15" s="10"/>
      <c r="VL15" s="10"/>
      <c r="VM15" s="10"/>
      <c r="VN15" s="10"/>
      <c r="VO15" s="10"/>
      <c r="VP15" s="10"/>
      <c r="VQ15" s="10"/>
      <c r="VR15" s="10"/>
      <c r="VS15" s="10"/>
      <c r="VT15" s="10"/>
      <c r="VU15" s="10"/>
      <c r="VV15" s="10"/>
      <c r="VW15" s="10"/>
      <c r="VX15" s="64"/>
      <c r="VY15" s="64"/>
      <c r="VZ15" s="64"/>
      <c r="WA15" s="11"/>
      <c r="WB15" s="46"/>
      <c r="WC15" s="10"/>
      <c r="WD15" s="10"/>
      <c r="WE15" s="10"/>
      <c r="WF15" s="10"/>
      <c r="WG15" s="10"/>
      <c r="WH15" s="10"/>
      <c r="WI15" s="10"/>
      <c r="WJ15" s="10"/>
      <c r="WK15" s="10"/>
      <c r="WL15" s="10"/>
      <c r="WM15" s="10"/>
      <c r="WN15" s="10"/>
      <c r="WO15" s="10"/>
      <c r="WP15" s="10"/>
      <c r="WQ15" s="10"/>
      <c r="WR15" s="10"/>
      <c r="WS15" s="10"/>
      <c r="WT15" s="10"/>
      <c r="WU15" s="10"/>
      <c r="WV15" s="10"/>
      <c r="WW15" s="10"/>
      <c r="WX15" s="10"/>
      <c r="WY15" s="10"/>
      <c r="WZ15" s="10"/>
      <c r="XA15" s="10"/>
      <c r="XB15" s="10"/>
      <c r="XC15" s="10"/>
      <c r="XD15" s="10"/>
      <c r="XE15" s="10"/>
      <c r="XF15" s="10"/>
      <c r="XG15" s="10"/>
      <c r="XH15" s="10"/>
      <c r="XI15" s="10"/>
      <c r="XJ15" s="10"/>
      <c r="XK15" s="10"/>
      <c r="XL15" s="10"/>
      <c r="XM15" s="10"/>
      <c r="XN15" s="10"/>
      <c r="XO15" s="10"/>
      <c r="XP15" s="10"/>
      <c r="XQ15" s="10"/>
      <c r="XR15" s="64"/>
      <c r="XS15" s="64"/>
      <c r="XT15" s="11"/>
      <c r="XU15" s="214"/>
      <c r="XV15" s="214"/>
      <c r="XW15" s="214"/>
      <c r="XX15" s="9" t="s">
        <v>25</v>
      </c>
      <c r="XY15">
        <v>0</v>
      </c>
      <c r="XZ15">
        <v>0</v>
      </c>
      <c r="YA15">
        <f t="shared" si="0"/>
        <v>0</v>
      </c>
      <c r="YB15">
        <f t="shared" si="1"/>
        <v>0</v>
      </c>
      <c r="YC15">
        <f t="shared" si="2"/>
        <v>0</v>
      </c>
      <c r="YD15">
        <f t="shared" si="3"/>
        <v>0</v>
      </c>
      <c r="YE15">
        <v>0</v>
      </c>
      <c r="YF15">
        <f t="shared" si="4"/>
        <v>0</v>
      </c>
      <c r="YG15">
        <f t="shared" si="5"/>
        <v>0</v>
      </c>
      <c r="YH15">
        <f t="shared" si="6"/>
        <v>0</v>
      </c>
      <c r="YI15">
        <f t="shared" si="7"/>
        <v>0</v>
      </c>
    </row>
    <row r="16" spans="1:659" ht="14.25" customHeight="1">
      <c r="A16" s="292"/>
      <c r="B16" s="182" t="s">
        <v>26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67"/>
      <c r="BI16" s="67"/>
      <c r="BJ16" s="67"/>
      <c r="BK16" s="67"/>
      <c r="BL16" s="17"/>
      <c r="BM16" s="4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>
        <v>8</v>
      </c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>
        <v>3</v>
      </c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67"/>
      <c r="EM16" s="67"/>
      <c r="EN16" s="67"/>
      <c r="EO16" s="67"/>
      <c r="EP16" s="17"/>
      <c r="EQ16" s="4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67"/>
      <c r="HM16" s="67"/>
      <c r="HN16" s="67"/>
      <c r="HO16" s="67"/>
      <c r="HP16" s="67"/>
      <c r="HQ16" s="17"/>
      <c r="HR16" s="46"/>
      <c r="HS16" s="16"/>
      <c r="HT16" s="16"/>
      <c r="HU16" s="16"/>
      <c r="HV16" s="16"/>
      <c r="HW16" s="16"/>
      <c r="HX16" s="16"/>
      <c r="HY16" s="16">
        <v>8</v>
      </c>
      <c r="HZ16" s="16"/>
      <c r="IA16" s="16"/>
      <c r="IB16" s="16"/>
      <c r="IC16" s="16">
        <v>5</v>
      </c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  <c r="IV16" s="16"/>
      <c r="IW16" s="16"/>
      <c r="IX16" s="16"/>
      <c r="IY16" s="16"/>
      <c r="IZ16" s="16"/>
      <c r="JA16" s="16"/>
      <c r="JB16" s="16"/>
      <c r="JC16" s="16"/>
      <c r="JD16" s="16"/>
      <c r="JE16" s="67"/>
      <c r="JF16" s="17"/>
      <c r="JG16" s="46"/>
      <c r="JH16" s="16"/>
      <c r="JI16" s="16"/>
      <c r="JJ16" s="16"/>
      <c r="JK16" s="16"/>
      <c r="JL16" s="16"/>
      <c r="JM16" s="16"/>
      <c r="JN16" s="16"/>
      <c r="JO16" s="16"/>
      <c r="JP16" s="16"/>
      <c r="JQ16" s="16"/>
      <c r="JR16" s="16"/>
      <c r="JS16" s="16"/>
      <c r="JT16" s="16"/>
      <c r="JU16" s="16"/>
      <c r="JV16" s="16"/>
      <c r="JW16" s="16"/>
      <c r="JX16" s="16"/>
      <c r="JY16" s="16"/>
      <c r="JZ16" s="16"/>
      <c r="KA16" s="16"/>
      <c r="KB16" s="16"/>
      <c r="KC16" s="16"/>
      <c r="KD16" s="16"/>
      <c r="KE16" s="16"/>
      <c r="KF16" s="16"/>
      <c r="KG16" s="16"/>
      <c r="KH16" s="16"/>
      <c r="KI16" s="16"/>
      <c r="KJ16" s="16"/>
      <c r="KK16" s="16"/>
      <c r="KL16" s="16"/>
      <c r="KM16" s="16"/>
      <c r="KN16" s="16"/>
      <c r="KO16" s="16"/>
      <c r="KP16" s="16"/>
      <c r="KQ16" s="16"/>
      <c r="KR16" s="16"/>
      <c r="KS16" s="16"/>
      <c r="KT16" s="16"/>
      <c r="KU16" s="16"/>
      <c r="KV16" s="16"/>
      <c r="KW16" s="16"/>
      <c r="KX16" s="16"/>
      <c r="KY16" s="16"/>
      <c r="KZ16" s="67"/>
      <c r="LA16" s="67"/>
      <c r="LB16" s="67"/>
      <c r="LC16" s="17"/>
      <c r="LD16" s="46"/>
      <c r="LE16" s="16"/>
      <c r="LF16" s="16"/>
      <c r="LG16" s="16"/>
      <c r="LH16" s="16"/>
      <c r="LI16" s="16"/>
      <c r="LJ16" s="16"/>
      <c r="LK16" s="16"/>
      <c r="LL16" s="16"/>
      <c r="LM16" s="16"/>
      <c r="LN16" s="16"/>
      <c r="LO16" s="16"/>
      <c r="LP16" s="16"/>
      <c r="LQ16" s="16"/>
      <c r="LR16" s="16"/>
      <c r="LS16" s="16"/>
      <c r="LT16" s="16"/>
      <c r="LU16" s="16"/>
      <c r="LV16" s="16"/>
      <c r="LW16" s="16"/>
      <c r="LX16" s="16"/>
      <c r="LY16" s="16"/>
      <c r="LZ16" s="16"/>
      <c r="MA16" s="16"/>
      <c r="MB16" s="16"/>
      <c r="MC16" s="16"/>
      <c r="MD16" s="16"/>
      <c r="ME16" s="16"/>
      <c r="MF16" s="16"/>
      <c r="MG16" s="16"/>
      <c r="MH16" s="16"/>
      <c r="MI16" s="16"/>
      <c r="MJ16" s="16"/>
      <c r="MK16" s="16"/>
      <c r="ML16" s="16"/>
      <c r="MM16" s="16"/>
      <c r="MN16" s="16"/>
      <c r="MO16" s="16"/>
      <c r="MP16" s="16"/>
      <c r="MQ16" s="16"/>
      <c r="MR16" s="16"/>
      <c r="MS16" s="16"/>
      <c r="MT16" s="16"/>
      <c r="MU16" s="16"/>
      <c r="MV16" s="67"/>
      <c r="MW16" s="67"/>
      <c r="MX16" s="17"/>
      <c r="MY16" s="46"/>
      <c r="MZ16" s="16"/>
      <c r="NA16" s="16"/>
      <c r="NB16" s="16"/>
      <c r="NC16" s="16"/>
      <c r="ND16" s="16"/>
      <c r="NE16" s="16"/>
      <c r="NF16" s="16"/>
      <c r="NG16" s="16"/>
      <c r="NH16" s="16"/>
      <c r="NI16" s="16"/>
      <c r="NJ16" s="16"/>
      <c r="NK16" s="16"/>
      <c r="NL16" s="16"/>
      <c r="NM16" s="16"/>
      <c r="NN16" s="16"/>
      <c r="NO16" s="16"/>
      <c r="NP16" s="16"/>
      <c r="NQ16" s="16"/>
      <c r="NR16" s="16"/>
      <c r="NS16" s="16"/>
      <c r="NT16" s="16"/>
      <c r="NU16" s="16"/>
      <c r="NV16" s="16"/>
      <c r="NW16" s="16"/>
      <c r="NX16" s="16"/>
      <c r="NY16" s="16"/>
      <c r="NZ16" s="16"/>
      <c r="OA16" s="16"/>
      <c r="OB16" s="16"/>
      <c r="OC16" s="16"/>
      <c r="OD16" s="16"/>
      <c r="OE16" s="16"/>
      <c r="OF16" s="16"/>
      <c r="OG16" s="16"/>
      <c r="OH16" s="16"/>
      <c r="OI16" s="16"/>
      <c r="OJ16" s="16"/>
      <c r="OK16" s="16"/>
      <c r="OL16" s="16"/>
      <c r="OM16" s="16"/>
      <c r="ON16" s="16"/>
      <c r="OO16" s="67"/>
      <c r="OP16" s="67"/>
      <c r="OQ16" s="17"/>
      <c r="OR16" s="46"/>
      <c r="OS16" s="16"/>
      <c r="OT16" s="16"/>
      <c r="OU16" s="16"/>
      <c r="OV16" s="16"/>
      <c r="OW16" s="16"/>
      <c r="OX16" s="16"/>
      <c r="OY16" s="16"/>
      <c r="OZ16" s="16"/>
      <c r="PA16" s="16">
        <v>6</v>
      </c>
      <c r="PB16" s="16"/>
      <c r="PC16" s="16"/>
      <c r="PD16" s="16"/>
      <c r="PE16" s="16"/>
      <c r="PF16" s="16"/>
      <c r="PG16" s="16"/>
      <c r="PH16" s="16"/>
      <c r="PI16" s="16"/>
      <c r="PJ16" s="16"/>
      <c r="PK16" s="16"/>
      <c r="PL16" s="16"/>
      <c r="PM16" s="16"/>
      <c r="PN16" s="16"/>
      <c r="PO16" s="16"/>
      <c r="PP16" s="16"/>
      <c r="PQ16" s="16"/>
      <c r="PR16" s="16"/>
      <c r="PS16" s="16"/>
      <c r="PT16" s="16"/>
      <c r="PU16" s="16"/>
      <c r="PV16" s="16"/>
      <c r="PW16" s="16"/>
      <c r="PX16" s="16"/>
      <c r="PY16" s="16"/>
      <c r="PZ16" s="16"/>
      <c r="QA16" s="16"/>
      <c r="QB16" s="16"/>
      <c r="QC16" s="16"/>
      <c r="QD16" s="16"/>
      <c r="QE16" s="16"/>
      <c r="QF16" s="16"/>
      <c r="QG16" s="16"/>
      <c r="QH16" s="67"/>
      <c r="QI16" s="67"/>
      <c r="QJ16" s="17"/>
      <c r="QK16" s="46"/>
      <c r="QL16" s="16"/>
      <c r="QM16" s="16"/>
      <c r="QN16" s="16"/>
      <c r="QO16" s="16"/>
      <c r="QP16" s="16"/>
      <c r="QQ16" s="16"/>
      <c r="QR16" s="16"/>
      <c r="QS16" s="16"/>
      <c r="QT16" s="16"/>
      <c r="QU16" s="16"/>
      <c r="QV16" s="16">
        <v>7</v>
      </c>
      <c r="QW16" s="16"/>
      <c r="QX16" s="16"/>
      <c r="QY16" s="16"/>
      <c r="QZ16" s="16"/>
      <c r="RA16" s="16"/>
      <c r="RB16" s="16"/>
      <c r="RC16" s="16"/>
      <c r="RD16" s="16"/>
      <c r="RE16" s="16"/>
      <c r="RF16" s="16"/>
      <c r="RG16" s="16"/>
      <c r="RH16" s="16"/>
      <c r="RI16" s="16"/>
      <c r="RJ16" s="16"/>
      <c r="RK16" s="16"/>
      <c r="RL16" s="16"/>
      <c r="RM16" s="16"/>
      <c r="RN16" s="16"/>
      <c r="RO16" s="16"/>
      <c r="RP16" s="16"/>
      <c r="RQ16" s="16"/>
      <c r="RR16" s="16"/>
      <c r="RS16" s="16"/>
      <c r="RT16" s="16"/>
      <c r="RU16" s="16"/>
      <c r="RV16" s="16"/>
      <c r="RW16" s="16"/>
      <c r="RX16" s="16">
        <v>4</v>
      </c>
      <c r="RY16" s="16"/>
      <c r="RZ16" s="16"/>
      <c r="SA16" s="16"/>
      <c r="SB16" s="16"/>
      <c r="SC16" s="16"/>
      <c r="SD16" s="16"/>
      <c r="SE16" s="67"/>
      <c r="SF16" s="67"/>
      <c r="SG16" s="17"/>
      <c r="SH16" s="46"/>
      <c r="SI16" s="16"/>
      <c r="SJ16" s="16"/>
      <c r="SK16" s="16"/>
      <c r="SL16" s="16"/>
      <c r="SM16" s="16"/>
      <c r="SN16" s="16"/>
      <c r="SO16" s="16"/>
      <c r="SP16" s="16"/>
      <c r="SQ16" s="16"/>
      <c r="SR16" s="16"/>
      <c r="SS16" s="16"/>
      <c r="ST16" s="16"/>
      <c r="SU16" s="16"/>
      <c r="SV16" s="16"/>
      <c r="SW16" s="16"/>
      <c r="SX16" s="16"/>
      <c r="SY16" s="16"/>
      <c r="SZ16" s="16"/>
      <c r="TA16" s="16"/>
      <c r="TB16" s="16"/>
      <c r="TC16" s="16"/>
      <c r="TD16" s="16"/>
      <c r="TE16" s="16"/>
      <c r="TF16" s="16"/>
      <c r="TG16" s="16"/>
      <c r="TH16" s="16"/>
      <c r="TI16" s="16"/>
      <c r="TJ16" s="16"/>
      <c r="TK16" s="16"/>
      <c r="TL16" s="16"/>
      <c r="TM16" s="16"/>
      <c r="TN16" s="16"/>
      <c r="TO16" s="16"/>
      <c r="TP16" s="16"/>
      <c r="TQ16" s="16"/>
      <c r="TR16" s="16"/>
      <c r="TS16" s="16"/>
      <c r="TT16" s="16"/>
      <c r="TU16" s="16"/>
      <c r="TV16" s="16"/>
      <c r="TW16" s="16"/>
      <c r="TX16" s="16"/>
      <c r="TY16" s="16"/>
      <c r="TZ16" s="16"/>
      <c r="UA16" s="16"/>
      <c r="UB16" s="16"/>
      <c r="UC16" s="67"/>
      <c r="UD16" s="67"/>
      <c r="UE16" s="17"/>
      <c r="UF16" s="46"/>
      <c r="UG16" s="16"/>
      <c r="UH16" s="16"/>
      <c r="UI16" s="16"/>
      <c r="UJ16" s="16"/>
      <c r="UK16" s="16"/>
      <c r="UL16" s="16"/>
      <c r="UM16" s="16"/>
      <c r="UN16" s="16"/>
      <c r="UO16" s="16"/>
      <c r="UP16" s="16"/>
      <c r="UQ16" s="16"/>
      <c r="UR16" s="16"/>
      <c r="US16" s="16"/>
      <c r="UT16" s="16"/>
      <c r="UU16" s="16"/>
      <c r="UV16" s="16"/>
      <c r="UW16" s="16"/>
      <c r="UX16" s="16"/>
      <c r="UY16" s="16"/>
      <c r="UZ16" s="16"/>
      <c r="VA16" s="16"/>
      <c r="VB16" s="16"/>
      <c r="VC16" s="16"/>
      <c r="VD16" s="16"/>
      <c r="VE16" s="16"/>
      <c r="VF16" s="16"/>
      <c r="VG16" s="16"/>
      <c r="VH16" s="16"/>
      <c r="VI16" s="16"/>
      <c r="VJ16" s="16"/>
      <c r="VK16" s="16"/>
      <c r="VL16" s="16"/>
      <c r="VM16" s="16"/>
      <c r="VN16" s="16"/>
      <c r="VO16" s="16"/>
      <c r="VP16" s="16"/>
      <c r="VQ16" s="16"/>
      <c r="VR16" s="16"/>
      <c r="VS16" s="16"/>
      <c r="VT16" s="16"/>
      <c r="VU16" s="16"/>
      <c r="VV16" s="16"/>
      <c r="VW16" s="16"/>
      <c r="VX16" s="67"/>
      <c r="VY16" s="67"/>
      <c r="VZ16" s="67"/>
      <c r="WA16" s="17"/>
      <c r="WB16" s="46"/>
      <c r="WC16" s="16"/>
      <c r="WD16" s="16"/>
      <c r="WE16" s="16"/>
      <c r="WF16" s="16"/>
      <c r="WG16" s="16"/>
      <c r="WH16" s="16"/>
      <c r="WI16" s="16"/>
      <c r="WJ16" s="16"/>
      <c r="WK16" s="16"/>
      <c r="WL16" s="16"/>
      <c r="WM16" s="16"/>
      <c r="WN16" s="16"/>
      <c r="WO16" s="16"/>
      <c r="WP16" s="16"/>
      <c r="WQ16" s="16"/>
      <c r="WR16" s="16"/>
      <c r="WS16" s="16"/>
      <c r="WT16" s="16"/>
      <c r="WU16" s="16"/>
      <c r="WV16" s="16"/>
      <c r="WW16" s="16"/>
      <c r="WX16" s="16"/>
      <c r="WY16" s="16"/>
      <c r="WZ16" s="16"/>
      <c r="XA16" s="16"/>
      <c r="XB16" s="16"/>
      <c r="XC16" s="16"/>
      <c r="XD16" s="16"/>
      <c r="XE16" s="16"/>
      <c r="XF16" s="16"/>
      <c r="XG16" s="16"/>
      <c r="XH16" s="16"/>
      <c r="XI16" s="16"/>
      <c r="XJ16" s="16"/>
      <c r="XK16" s="16"/>
      <c r="XL16" s="16"/>
      <c r="XM16" s="16"/>
      <c r="XN16" s="16"/>
      <c r="XO16" s="16"/>
      <c r="XP16" s="16"/>
      <c r="XQ16" s="16"/>
      <c r="XR16" s="67"/>
      <c r="XS16" s="67"/>
      <c r="XT16" s="17"/>
      <c r="XU16" s="214"/>
      <c r="XV16" s="214"/>
      <c r="XW16" s="214"/>
      <c r="XX16" s="182" t="s">
        <v>26</v>
      </c>
      <c r="XY16">
        <v>0</v>
      </c>
      <c r="XZ16">
        <v>0</v>
      </c>
      <c r="YA16">
        <f t="shared" si="0"/>
        <v>29</v>
      </c>
      <c r="YB16">
        <f t="shared" si="1"/>
        <v>5</v>
      </c>
      <c r="YC16">
        <f t="shared" si="2"/>
        <v>0</v>
      </c>
      <c r="YD16">
        <f t="shared" si="3"/>
        <v>0</v>
      </c>
      <c r="YE16">
        <v>0</v>
      </c>
      <c r="YF16">
        <f t="shared" si="4"/>
        <v>0</v>
      </c>
      <c r="YG16">
        <f t="shared" si="5"/>
        <v>7</v>
      </c>
      <c r="YH16">
        <f t="shared" si="6"/>
        <v>0</v>
      </c>
      <c r="YI16">
        <f t="shared" si="7"/>
        <v>0</v>
      </c>
    </row>
    <row r="17" spans="1:659" ht="14.25" customHeight="1">
      <c r="A17" s="19" t="s">
        <v>27</v>
      </c>
      <c r="B17" s="20" t="s">
        <v>145</v>
      </c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68"/>
      <c r="BI17" s="68"/>
      <c r="BJ17" s="68"/>
      <c r="BK17" s="68"/>
      <c r="BL17" s="22"/>
      <c r="BM17" s="46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>
        <v>80</v>
      </c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68"/>
      <c r="EM17" s="68"/>
      <c r="EN17" s="68"/>
      <c r="EO17" s="68"/>
      <c r="EP17" s="22"/>
      <c r="EQ17" s="46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68"/>
      <c r="HM17" s="68"/>
      <c r="HN17" s="68"/>
      <c r="HO17" s="68"/>
      <c r="HP17" s="68"/>
      <c r="HQ17" s="22"/>
      <c r="HR17" s="46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  <c r="IS17" s="21"/>
      <c r="IT17" s="21"/>
      <c r="IU17" s="21"/>
      <c r="IV17" s="21"/>
      <c r="IW17" s="21"/>
      <c r="IX17" s="21"/>
      <c r="IY17" s="21"/>
      <c r="IZ17" s="21"/>
      <c r="JA17" s="21"/>
      <c r="JB17" s="21"/>
      <c r="JC17" s="21">
        <v>6</v>
      </c>
      <c r="JD17" s="21"/>
      <c r="JE17" s="68"/>
      <c r="JF17" s="22"/>
      <c r="JG17" s="46"/>
      <c r="JH17" s="21"/>
      <c r="JI17" s="21"/>
      <c r="JJ17" s="21"/>
      <c r="JK17" s="21"/>
      <c r="JL17" s="21"/>
      <c r="JM17" s="21"/>
      <c r="JN17" s="21"/>
      <c r="JO17" s="21"/>
      <c r="JP17" s="21"/>
      <c r="JQ17" s="21"/>
      <c r="JR17" s="21"/>
      <c r="JS17" s="21"/>
      <c r="JT17" s="21"/>
      <c r="JU17" s="21"/>
      <c r="JV17" s="21"/>
      <c r="JW17" s="21"/>
      <c r="JX17" s="21"/>
      <c r="JY17" s="21"/>
      <c r="JZ17" s="21"/>
      <c r="KA17" s="21"/>
      <c r="KB17" s="21"/>
      <c r="KC17" s="21"/>
      <c r="KD17" s="21"/>
      <c r="KE17" s="21"/>
      <c r="KF17" s="21"/>
      <c r="KG17" s="21"/>
      <c r="KH17" s="21"/>
      <c r="KI17" s="21"/>
      <c r="KJ17" s="21"/>
      <c r="KK17" s="21"/>
      <c r="KL17" s="21"/>
      <c r="KM17" s="21"/>
      <c r="KN17" s="21"/>
      <c r="KO17" s="21"/>
      <c r="KP17" s="21"/>
      <c r="KQ17" s="21"/>
      <c r="KR17" s="21"/>
      <c r="KS17" s="21"/>
      <c r="KT17" s="21"/>
      <c r="KU17" s="21"/>
      <c r="KV17" s="21"/>
      <c r="KW17" s="21"/>
      <c r="KX17" s="21"/>
      <c r="KY17" s="21"/>
      <c r="KZ17" s="68"/>
      <c r="LA17" s="68"/>
      <c r="LB17" s="68"/>
      <c r="LC17" s="22"/>
      <c r="LD17" s="46"/>
      <c r="LE17" s="21"/>
      <c r="LF17" s="21"/>
      <c r="LG17" s="21"/>
      <c r="LH17" s="21"/>
      <c r="LI17" s="21"/>
      <c r="LJ17" s="21"/>
      <c r="LK17" s="21"/>
      <c r="LL17" s="21"/>
      <c r="LM17" s="21"/>
      <c r="LN17" s="21"/>
      <c r="LO17" s="21"/>
      <c r="LP17" s="21"/>
      <c r="LQ17" s="21"/>
      <c r="LR17" s="21"/>
      <c r="LS17" s="21"/>
      <c r="LT17" s="21"/>
      <c r="LU17" s="21"/>
      <c r="LV17" s="21"/>
      <c r="LW17" s="21"/>
      <c r="LX17" s="21"/>
      <c r="LY17" s="21"/>
      <c r="LZ17" s="21"/>
      <c r="MA17" s="21"/>
      <c r="MB17" s="21"/>
      <c r="MC17" s="21"/>
      <c r="MD17" s="21"/>
      <c r="ME17" s="21"/>
      <c r="MF17" s="21"/>
      <c r="MG17" s="21"/>
      <c r="MH17" s="21"/>
      <c r="MI17" s="21"/>
      <c r="MJ17" s="21"/>
      <c r="MK17" s="21"/>
      <c r="ML17" s="21"/>
      <c r="MM17" s="21"/>
      <c r="MN17" s="21"/>
      <c r="MO17" s="21"/>
      <c r="MP17" s="21"/>
      <c r="MQ17" s="21"/>
      <c r="MR17" s="21"/>
      <c r="MS17" s="21"/>
      <c r="MT17" s="21"/>
      <c r="MU17" s="21"/>
      <c r="MV17" s="68"/>
      <c r="MW17" s="68"/>
      <c r="MX17" s="22"/>
      <c r="MY17" s="46"/>
      <c r="MZ17" s="21"/>
      <c r="NA17" s="21"/>
      <c r="NB17" s="21"/>
      <c r="NC17" s="21"/>
      <c r="ND17" s="21"/>
      <c r="NE17" s="21"/>
      <c r="NF17" s="21"/>
      <c r="NG17" s="21"/>
      <c r="NH17" s="21"/>
      <c r="NI17" s="21"/>
      <c r="NJ17" s="21"/>
      <c r="NK17" s="21"/>
      <c r="NL17" s="21"/>
      <c r="NM17" s="21"/>
      <c r="NN17" s="21"/>
      <c r="NO17" s="21"/>
      <c r="NP17" s="21"/>
      <c r="NQ17" s="21"/>
      <c r="NR17" s="21"/>
      <c r="NS17" s="21"/>
      <c r="NT17" s="21"/>
      <c r="NU17" s="21"/>
      <c r="NV17" s="21"/>
      <c r="NW17" s="21"/>
      <c r="NX17" s="21"/>
      <c r="NY17" s="21"/>
      <c r="NZ17" s="21"/>
      <c r="OA17" s="21"/>
      <c r="OB17" s="21"/>
      <c r="OC17" s="21"/>
      <c r="OD17" s="21"/>
      <c r="OE17" s="21"/>
      <c r="OF17" s="21"/>
      <c r="OG17" s="21"/>
      <c r="OH17" s="21"/>
      <c r="OI17" s="21"/>
      <c r="OJ17" s="21"/>
      <c r="OK17" s="21"/>
      <c r="OL17" s="21"/>
      <c r="OM17" s="21"/>
      <c r="ON17" s="21"/>
      <c r="OO17" s="68"/>
      <c r="OP17" s="68"/>
      <c r="OQ17" s="22"/>
      <c r="OR17" s="46"/>
      <c r="OS17" s="21"/>
      <c r="OT17" s="21"/>
      <c r="OU17" s="21"/>
      <c r="OV17" s="21"/>
      <c r="OW17" s="21"/>
      <c r="OX17" s="21"/>
      <c r="OY17" s="21"/>
      <c r="OZ17" s="21"/>
      <c r="PA17" s="21"/>
      <c r="PB17" s="21"/>
      <c r="PC17" s="21"/>
      <c r="PD17" s="21"/>
      <c r="PE17" s="21"/>
      <c r="PF17" s="21"/>
      <c r="PG17" s="21"/>
      <c r="PH17" s="21"/>
      <c r="PI17" s="21"/>
      <c r="PJ17" s="21"/>
      <c r="PK17" s="21"/>
      <c r="PL17" s="21"/>
      <c r="PM17" s="21"/>
      <c r="PN17" s="21"/>
      <c r="PO17" s="21"/>
      <c r="PP17" s="21"/>
      <c r="PQ17" s="21"/>
      <c r="PR17" s="21"/>
      <c r="PS17" s="21"/>
      <c r="PT17" s="21"/>
      <c r="PU17" s="21"/>
      <c r="PV17" s="21"/>
      <c r="PW17" s="21"/>
      <c r="PX17" s="21"/>
      <c r="PY17" s="21"/>
      <c r="PZ17" s="21"/>
      <c r="QA17" s="21"/>
      <c r="QB17" s="21"/>
      <c r="QC17" s="21"/>
      <c r="QD17" s="21"/>
      <c r="QE17" s="21"/>
      <c r="QF17" s="21"/>
      <c r="QG17" s="21">
        <v>17</v>
      </c>
      <c r="QH17" s="68"/>
      <c r="QI17" s="68"/>
      <c r="QJ17" s="22"/>
      <c r="QK17" s="46"/>
      <c r="QL17" s="21"/>
      <c r="QM17" s="21"/>
      <c r="QN17" s="21"/>
      <c r="QO17" s="21"/>
      <c r="QP17" s="21"/>
      <c r="QQ17" s="21"/>
      <c r="QR17" s="21"/>
      <c r="QS17" s="21"/>
      <c r="QT17" s="21"/>
      <c r="QU17" s="21"/>
      <c r="QV17" s="21"/>
      <c r="QW17" s="21"/>
      <c r="QX17" s="21"/>
      <c r="QY17" s="21"/>
      <c r="QZ17" s="21"/>
      <c r="RA17" s="21"/>
      <c r="RB17" s="21"/>
      <c r="RC17" s="21"/>
      <c r="RD17" s="21"/>
      <c r="RE17" s="21"/>
      <c r="RF17" s="21"/>
      <c r="RG17" s="21"/>
      <c r="RH17" s="21"/>
      <c r="RI17" s="21"/>
      <c r="RJ17" s="21"/>
      <c r="RK17" s="21"/>
      <c r="RL17" s="21"/>
      <c r="RM17" s="21"/>
      <c r="RN17" s="21"/>
      <c r="RO17" s="21"/>
      <c r="RP17" s="21"/>
      <c r="RQ17" s="21"/>
      <c r="RR17" s="21"/>
      <c r="RS17" s="21"/>
      <c r="RT17" s="21"/>
      <c r="RU17" s="21"/>
      <c r="RV17" s="21">
        <v>8</v>
      </c>
      <c r="RW17" s="21"/>
      <c r="RX17" s="21"/>
      <c r="RY17" s="21"/>
      <c r="RZ17" s="21"/>
      <c r="SA17" s="21"/>
      <c r="SB17" s="21"/>
      <c r="SC17" s="21"/>
      <c r="SD17" s="21"/>
      <c r="SE17" s="68"/>
      <c r="SF17" s="68"/>
      <c r="SG17" s="22"/>
      <c r="SH17" s="46"/>
      <c r="SI17" s="21"/>
      <c r="SJ17" s="21"/>
      <c r="SK17" s="21"/>
      <c r="SL17" s="21"/>
      <c r="SM17" s="21"/>
      <c r="SN17" s="21"/>
      <c r="SO17" s="21"/>
      <c r="SP17" s="21"/>
      <c r="SQ17" s="21"/>
      <c r="SR17" s="21"/>
      <c r="SS17" s="21"/>
      <c r="ST17" s="21">
        <v>5</v>
      </c>
      <c r="SU17" s="21"/>
      <c r="SV17" s="21"/>
      <c r="SW17" s="21"/>
      <c r="SX17" s="21"/>
      <c r="SY17" s="21"/>
      <c r="SZ17" s="21"/>
      <c r="TA17" s="21"/>
      <c r="TB17" s="21"/>
      <c r="TC17" s="21"/>
      <c r="TD17" s="21"/>
      <c r="TE17" s="21"/>
      <c r="TF17" s="21"/>
      <c r="TG17" s="21"/>
      <c r="TH17" s="21"/>
      <c r="TI17" s="21"/>
      <c r="TJ17" s="21"/>
      <c r="TK17" s="21"/>
      <c r="TL17" s="21"/>
      <c r="TM17" s="21"/>
      <c r="TN17" s="21"/>
      <c r="TO17" s="21"/>
      <c r="TP17" s="21"/>
      <c r="TQ17" s="21"/>
      <c r="TR17" s="21"/>
      <c r="TS17" s="21">
        <v>4</v>
      </c>
      <c r="TT17" s="21">
        <v>6</v>
      </c>
      <c r="TU17" s="21"/>
      <c r="TV17" s="21"/>
      <c r="TW17" s="21"/>
      <c r="TX17" s="21"/>
      <c r="TY17" s="21"/>
      <c r="TZ17" s="21"/>
      <c r="UA17" s="21"/>
      <c r="UB17" s="21"/>
      <c r="UC17" s="68"/>
      <c r="UD17" s="68"/>
      <c r="UE17" s="22"/>
      <c r="UF17" s="46"/>
      <c r="UG17" s="21"/>
      <c r="UH17" s="21"/>
      <c r="UI17" s="21"/>
      <c r="UJ17" s="21"/>
      <c r="UK17" s="21"/>
      <c r="UL17" s="21"/>
      <c r="UM17" s="21"/>
      <c r="UN17" s="21"/>
      <c r="UO17" s="21"/>
      <c r="UP17" s="21"/>
      <c r="UQ17" s="21"/>
      <c r="UR17" s="21"/>
      <c r="US17" s="21"/>
      <c r="UT17" s="21"/>
      <c r="UU17" s="21"/>
      <c r="UV17" s="21"/>
      <c r="UW17" s="21"/>
      <c r="UX17" s="21"/>
      <c r="UY17" s="21"/>
      <c r="UZ17" s="21"/>
      <c r="VA17" s="21"/>
      <c r="VB17" s="21"/>
      <c r="VC17" s="21"/>
      <c r="VD17" s="21"/>
      <c r="VE17" s="21"/>
      <c r="VF17" s="21"/>
      <c r="VG17" s="21"/>
      <c r="VH17" s="21"/>
      <c r="VI17" s="21"/>
      <c r="VJ17" s="21"/>
      <c r="VK17" s="21"/>
      <c r="VL17" s="21"/>
      <c r="VM17" s="21"/>
      <c r="VN17" s="21"/>
      <c r="VO17" s="21"/>
      <c r="VP17" s="21">
        <v>7</v>
      </c>
      <c r="VQ17" s="21"/>
      <c r="VR17" s="21"/>
      <c r="VS17" s="21"/>
      <c r="VT17" s="21"/>
      <c r="VU17" s="21"/>
      <c r="VV17" s="21"/>
      <c r="VW17" s="21"/>
      <c r="VX17" s="68"/>
      <c r="VY17" s="68"/>
      <c r="VZ17" s="68"/>
      <c r="WA17" s="22"/>
      <c r="WB17" s="46"/>
      <c r="WC17" s="21"/>
      <c r="WD17" s="21"/>
      <c r="WE17" s="21"/>
      <c r="WF17" s="21"/>
      <c r="WG17" s="21"/>
      <c r="WH17" s="21"/>
      <c r="WI17" s="21"/>
      <c r="WJ17" s="21"/>
      <c r="WK17" s="21"/>
      <c r="WL17" s="21"/>
      <c r="WM17" s="21"/>
      <c r="WN17" s="21"/>
      <c r="WO17" s="21"/>
      <c r="WP17" s="21"/>
      <c r="WQ17" s="21"/>
      <c r="WR17" s="21"/>
      <c r="WS17" s="21"/>
      <c r="WT17" s="21"/>
      <c r="WU17" s="21"/>
      <c r="WV17" s="21"/>
      <c r="WW17" s="21"/>
      <c r="WX17" s="21"/>
      <c r="WY17" s="21"/>
      <c r="WZ17" s="21"/>
      <c r="XA17" s="21"/>
      <c r="XB17" s="21"/>
      <c r="XC17" s="21"/>
      <c r="XD17" s="21"/>
      <c r="XE17" s="21"/>
      <c r="XF17" s="21"/>
      <c r="XG17" s="21"/>
      <c r="XH17" s="21"/>
      <c r="XI17" s="21"/>
      <c r="XJ17" s="21"/>
      <c r="XK17" s="21"/>
      <c r="XL17" s="21"/>
      <c r="XM17" s="21"/>
      <c r="XN17" s="21"/>
      <c r="XO17" s="21"/>
      <c r="XP17" s="21"/>
      <c r="XQ17" s="21"/>
      <c r="XR17" s="68"/>
      <c r="XS17" s="68"/>
      <c r="XT17" s="22"/>
      <c r="XU17" s="214"/>
      <c r="XV17" s="214"/>
      <c r="XW17" s="214"/>
      <c r="XX17" s="20" t="s">
        <v>118</v>
      </c>
      <c r="XY17">
        <v>0</v>
      </c>
      <c r="XZ17">
        <f t="shared" ref="XZ17" si="10">SUM(D17:E18)</f>
        <v>0</v>
      </c>
      <c r="YA17">
        <f t="shared" si="0"/>
        <v>5</v>
      </c>
      <c r="YB17">
        <f t="shared" si="1"/>
        <v>80</v>
      </c>
      <c r="YC17">
        <f t="shared" si="2"/>
        <v>0</v>
      </c>
      <c r="YD17">
        <f t="shared" si="3"/>
        <v>0</v>
      </c>
      <c r="YE17">
        <v>0</v>
      </c>
      <c r="YF17">
        <f t="shared" si="4"/>
        <v>0</v>
      </c>
      <c r="YG17">
        <f t="shared" si="5"/>
        <v>25</v>
      </c>
      <c r="YH17">
        <f t="shared" si="6"/>
        <v>6</v>
      </c>
      <c r="YI17">
        <f t="shared" si="7"/>
        <v>17</v>
      </c>
    </row>
    <row r="18" spans="1:659" ht="18" customHeight="1">
      <c r="A18" s="295" t="s">
        <v>29</v>
      </c>
      <c r="B18" s="183" t="s">
        <v>30</v>
      </c>
      <c r="C18" s="10"/>
      <c r="D18" s="10"/>
      <c r="E18" s="10"/>
      <c r="F18" s="10"/>
      <c r="G18" s="10"/>
      <c r="H18" s="10"/>
      <c r="I18" s="10"/>
      <c r="J18" s="10"/>
      <c r="K18" s="10"/>
      <c r="L18" s="10">
        <v>13</v>
      </c>
      <c r="M18" s="10"/>
      <c r="N18" s="10"/>
      <c r="O18" s="10"/>
      <c r="P18" s="10"/>
      <c r="Q18" s="10">
        <v>45</v>
      </c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64"/>
      <c r="BI18" s="64"/>
      <c r="BJ18" s="64"/>
      <c r="BK18" s="64"/>
      <c r="BL18" s="11"/>
      <c r="BM18" s="46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>
        <v>14</v>
      </c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>
        <v>3</v>
      </c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64"/>
      <c r="EM18" s="64"/>
      <c r="EN18" s="64"/>
      <c r="EO18" s="64"/>
      <c r="EP18" s="11"/>
      <c r="EQ18" s="46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>
        <v>31</v>
      </c>
      <c r="FG18" s="10"/>
      <c r="FH18" s="10">
        <v>39</v>
      </c>
      <c r="FI18" s="10">
        <v>18</v>
      </c>
      <c r="FJ18" s="10"/>
      <c r="FK18" s="10"/>
      <c r="FL18" s="10"/>
      <c r="FM18" s="10"/>
      <c r="FN18" s="10"/>
      <c r="FO18" s="10"/>
      <c r="FP18" s="10"/>
      <c r="FQ18" s="10"/>
      <c r="FR18" s="10"/>
      <c r="FS18" s="10">
        <v>30</v>
      </c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>
        <v>8</v>
      </c>
      <c r="GZ18" s="10"/>
      <c r="HA18" s="10"/>
      <c r="HB18" s="10">
        <v>8</v>
      </c>
      <c r="HC18" s="10"/>
      <c r="HD18" s="10"/>
      <c r="HE18" s="10"/>
      <c r="HF18" s="10"/>
      <c r="HG18" s="10"/>
      <c r="HH18" s="10"/>
      <c r="HI18" s="10"/>
      <c r="HJ18" s="10"/>
      <c r="HK18" s="10"/>
      <c r="HL18" s="64"/>
      <c r="HM18" s="64"/>
      <c r="HN18" s="64"/>
      <c r="HO18" s="64"/>
      <c r="HP18" s="64"/>
      <c r="HQ18" s="11"/>
      <c r="HR18" s="46"/>
      <c r="HS18" s="10"/>
      <c r="HT18" s="10"/>
      <c r="HU18" s="10"/>
      <c r="HV18" s="10"/>
      <c r="HW18" s="10"/>
      <c r="HX18" s="10"/>
      <c r="HY18" s="10">
        <v>7</v>
      </c>
      <c r="HZ18" s="10">
        <v>15</v>
      </c>
      <c r="IA18" s="10"/>
      <c r="IB18" s="10"/>
      <c r="IC18" s="10">
        <v>5</v>
      </c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10"/>
      <c r="JD18" s="10"/>
      <c r="JE18" s="64"/>
      <c r="JF18" s="11"/>
      <c r="JG18" s="46"/>
      <c r="JH18" s="10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10"/>
      <c r="JT18" s="10"/>
      <c r="JU18" s="10"/>
      <c r="JV18" s="10"/>
      <c r="JW18" s="10"/>
      <c r="JX18" s="10"/>
      <c r="JY18" s="10"/>
      <c r="JZ18" s="10"/>
      <c r="KA18" s="10">
        <v>2</v>
      </c>
      <c r="KB18" s="10"/>
      <c r="KC18" s="10"/>
      <c r="KD18" s="10"/>
      <c r="KE18" s="10"/>
      <c r="KF18" s="10"/>
      <c r="KG18" s="10"/>
      <c r="KH18" s="10"/>
      <c r="KI18" s="10"/>
      <c r="KJ18" s="10"/>
      <c r="KK18" s="10"/>
      <c r="KL18" s="10"/>
      <c r="KM18" s="10"/>
      <c r="KN18" s="10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10"/>
      <c r="KZ18" s="64"/>
      <c r="LA18" s="64"/>
      <c r="LB18" s="64"/>
      <c r="LC18" s="11"/>
      <c r="LD18" s="46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10"/>
      <c r="LP18" s="10"/>
      <c r="LQ18" s="10"/>
      <c r="LR18" s="10"/>
      <c r="LS18" s="10"/>
      <c r="LT18" s="10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10"/>
      <c r="MF18" s="10"/>
      <c r="MG18" s="10"/>
      <c r="MH18" s="10"/>
      <c r="MI18" s="10"/>
      <c r="MJ18" s="10"/>
      <c r="MK18" s="10"/>
      <c r="ML18" s="10"/>
      <c r="MM18" s="10">
        <v>4</v>
      </c>
      <c r="MN18" s="10"/>
      <c r="MO18" s="10"/>
      <c r="MP18" s="10"/>
      <c r="MQ18" s="10"/>
      <c r="MR18" s="10"/>
      <c r="MS18" s="10"/>
      <c r="MT18" s="10"/>
      <c r="MU18" s="10"/>
      <c r="MV18" s="64"/>
      <c r="MW18" s="64"/>
      <c r="MX18" s="11"/>
      <c r="MY18" s="46"/>
      <c r="MZ18" s="10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10"/>
      <c r="NL18" s="10"/>
      <c r="NM18" s="10"/>
      <c r="NN18" s="10"/>
      <c r="NO18" s="10"/>
      <c r="NP18" s="10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10"/>
      <c r="OB18" s="10"/>
      <c r="OC18" s="10"/>
      <c r="OD18" s="10"/>
      <c r="OE18" s="10"/>
      <c r="OF18" s="10"/>
      <c r="OG18" s="10"/>
      <c r="OH18" s="10"/>
      <c r="OI18" s="10"/>
      <c r="OJ18" s="10"/>
      <c r="OK18" s="10"/>
      <c r="OL18" s="10"/>
      <c r="OM18" s="10"/>
      <c r="ON18" s="10"/>
      <c r="OO18" s="64"/>
      <c r="OP18" s="64"/>
      <c r="OQ18" s="11"/>
      <c r="OR18" s="46"/>
      <c r="OS18" s="10"/>
      <c r="OT18" s="10"/>
      <c r="OU18" s="10"/>
      <c r="OV18" s="10"/>
      <c r="OW18" s="10"/>
      <c r="OX18" s="10"/>
      <c r="OY18" s="10"/>
      <c r="OZ18" s="10"/>
      <c r="PA18" s="10">
        <v>12</v>
      </c>
      <c r="PB18" s="10"/>
      <c r="PC18" s="10">
        <v>22</v>
      </c>
      <c r="PD18" s="10"/>
      <c r="PE18" s="10"/>
      <c r="PF18" s="10"/>
      <c r="PG18" s="10"/>
      <c r="PH18" s="10"/>
      <c r="PI18" s="10"/>
      <c r="PJ18" s="10"/>
      <c r="PK18" s="10"/>
      <c r="PL18" s="10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10"/>
      <c r="PX18" s="10"/>
      <c r="PY18" s="10"/>
      <c r="PZ18" s="10"/>
      <c r="QA18" s="10"/>
      <c r="QB18" s="10"/>
      <c r="QC18" s="10"/>
      <c r="QD18" s="10"/>
      <c r="QE18" s="10"/>
      <c r="QF18" s="10"/>
      <c r="QG18" s="10"/>
      <c r="QH18" s="64"/>
      <c r="QI18" s="64"/>
      <c r="QJ18" s="11"/>
      <c r="QK18" s="46"/>
      <c r="QL18" s="10"/>
      <c r="QM18" s="10"/>
      <c r="QN18" s="10"/>
      <c r="QO18" s="10"/>
      <c r="QP18" s="10"/>
      <c r="QQ18" s="10"/>
      <c r="QR18" s="10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10"/>
      <c r="RD18" s="10"/>
      <c r="RE18" s="10"/>
      <c r="RF18" s="10"/>
      <c r="RG18" s="10"/>
      <c r="RH18" s="10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10"/>
      <c r="RT18" s="10"/>
      <c r="RU18" s="10"/>
      <c r="RV18" s="10"/>
      <c r="RW18" s="10"/>
      <c r="RX18" s="10"/>
      <c r="RY18" s="10"/>
      <c r="RZ18" s="10"/>
      <c r="SA18" s="10"/>
      <c r="SB18" s="10"/>
      <c r="SC18" s="10"/>
      <c r="SD18" s="10"/>
      <c r="SE18" s="64"/>
      <c r="SF18" s="64"/>
      <c r="SG18" s="11"/>
      <c r="SH18" s="46"/>
      <c r="SI18" s="10"/>
      <c r="SJ18" s="10"/>
      <c r="SK18" s="10"/>
      <c r="SL18" s="10"/>
      <c r="SM18" s="10"/>
      <c r="SN18" s="10"/>
      <c r="SO18" s="10"/>
      <c r="SP18" s="10"/>
      <c r="SQ18" s="10"/>
      <c r="SR18" s="10"/>
      <c r="SS18" s="10">
        <v>8</v>
      </c>
      <c r="ST18" s="10"/>
      <c r="SU18" s="10"/>
      <c r="SV18" s="10"/>
      <c r="SW18" s="10"/>
      <c r="SX18" s="10"/>
      <c r="SY18" s="10"/>
      <c r="SZ18" s="10"/>
      <c r="TA18" s="10"/>
      <c r="TB18" s="10"/>
      <c r="TC18" s="10">
        <v>3</v>
      </c>
      <c r="TD18" s="10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10"/>
      <c r="TP18" s="10"/>
      <c r="TQ18" s="10"/>
      <c r="TR18" s="10"/>
      <c r="TS18" s="10"/>
      <c r="TT18" s="10"/>
      <c r="TU18" s="10"/>
      <c r="TV18" s="10"/>
      <c r="TW18" s="10"/>
      <c r="TX18" s="10"/>
      <c r="TY18" s="10"/>
      <c r="TZ18" s="10"/>
      <c r="UA18" s="10"/>
      <c r="UB18" s="10"/>
      <c r="UC18" s="64"/>
      <c r="UD18" s="64"/>
      <c r="UE18" s="11"/>
      <c r="UF18" s="46"/>
      <c r="UG18" s="10"/>
      <c r="UH18" s="10"/>
      <c r="UI18" s="10"/>
      <c r="UJ18" s="10"/>
      <c r="UK18" s="10"/>
      <c r="UL18" s="10"/>
      <c r="UM18" s="10"/>
      <c r="UN18" s="10"/>
      <c r="UO18" s="10"/>
      <c r="UP18" s="10">
        <v>9</v>
      </c>
      <c r="UQ18" s="10"/>
      <c r="UR18" s="10"/>
      <c r="US18" s="10"/>
      <c r="UT18" s="10"/>
      <c r="UU18" s="10"/>
      <c r="UV18" s="10"/>
      <c r="UW18" s="10"/>
      <c r="UX18" s="10"/>
      <c r="UY18" s="10">
        <v>6</v>
      </c>
      <c r="UZ18" s="10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10"/>
      <c r="VL18" s="10"/>
      <c r="VM18" s="10"/>
      <c r="VN18" s="10"/>
      <c r="VO18" s="10">
        <v>3</v>
      </c>
      <c r="VP18" s="10"/>
      <c r="VQ18" s="10"/>
      <c r="VR18" s="10"/>
      <c r="VS18" s="10"/>
      <c r="VT18" s="10"/>
      <c r="VU18" s="10"/>
      <c r="VV18" s="10"/>
      <c r="VW18" s="10"/>
      <c r="VX18" s="64"/>
      <c r="VY18" s="64"/>
      <c r="VZ18" s="64"/>
      <c r="WA18" s="11"/>
      <c r="WB18" s="46"/>
      <c r="WC18" s="10"/>
      <c r="WD18" s="10"/>
      <c r="WE18" s="10"/>
      <c r="WF18" s="10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10"/>
      <c r="WR18" s="10"/>
      <c r="WS18" s="10"/>
      <c r="WT18" s="10"/>
      <c r="WU18" s="10"/>
      <c r="WV18" s="10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10"/>
      <c r="XH18" s="10"/>
      <c r="XI18" s="10"/>
      <c r="XJ18" s="10"/>
      <c r="XK18" s="10"/>
      <c r="XL18" s="10"/>
      <c r="XM18" s="10"/>
      <c r="XN18" s="10"/>
      <c r="XO18" s="10"/>
      <c r="XP18" s="10"/>
      <c r="XQ18" s="10"/>
      <c r="XR18" s="64"/>
      <c r="XS18" s="64"/>
      <c r="XT18" s="11"/>
      <c r="XU18" s="214"/>
      <c r="XV18" s="214"/>
      <c r="XW18" s="214"/>
      <c r="XX18" s="183" t="s">
        <v>30</v>
      </c>
      <c r="XY18">
        <v>0</v>
      </c>
      <c r="XZ18">
        <v>0</v>
      </c>
      <c r="YA18">
        <f t="shared" si="0"/>
        <v>220</v>
      </c>
      <c r="YB18">
        <f t="shared" si="1"/>
        <v>80</v>
      </c>
      <c r="YC18">
        <f t="shared" si="2"/>
        <v>11</v>
      </c>
      <c r="YD18">
        <f t="shared" si="3"/>
        <v>0</v>
      </c>
      <c r="YE18">
        <v>0</v>
      </c>
      <c r="YF18">
        <f t="shared" si="4"/>
        <v>0</v>
      </c>
      <c r="YG18">
        <f t="shared" si="5"/>
        <v>26</v>
      </c>
      <c r="YH18">
        <f t="shared" si="6"/>
        <v>0</v>
      </c>
      <c r="YI18">
        <f t="shared" si="7"/>
        <v>0</v>
      </c>
    </row>
    <row r="19" spans="1:659" ht="14.25" customHeight="1">
      <c r="A19" s="288"/>
      <c r="B19" s="23" t="s">
        <v>31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64"/>
      <c r="BI19" s="64"/>
      <c r="BJ19" s="64"/>
      <c r="BK19" s="64"/>
      <c r="BL19" s="11"/>
      <c r="BM19" s="46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64"/>
      <c r="EM19" s="64"/>
      <c r="EN19" s="64"/>
      <c r="EO19" s="64"/>
      <c r="EP19" s="11"/>
      <c r="EQ19" s="46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64"/>
      <c r="HM19" s="64"/>
      <c r="HN19" s="64"/>
      <c r="HO19" s="64"/>
      <c r="HP19" s="64"/>
      <c r="HQ19" s="11"/>
      <c r="HR19" s="46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64"/>
      <c r="JF19" s="11"/>
      <c r="JG19" s="46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64"/>
      <c r="LA19" s="64"/>
      <c r="LB19" s="64"/>
      <c r="LC19" s="11"/>
      <c r="LD19" s="46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64"/>
      <c r="MW19" s="64"/>
      <c r="MX19" s="11"/>
      <c r="MY19" s="46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64"/>
      <c r="OP19" s="64"/>
      <c r="OQ19" s="11"/>
      <c r="OR19" s="46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64"/>
      <c r="QI19" s="64"/>
      <c r="QJ19" s="11"/>
      <c r="QK19" s="46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64"/>
      <c r="SF19" s="64"/>
      <c r="SG19" s="11"/>
      <c r="SH19" s="46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64"/>
      <c r="UD19" s="64"/>
      <c r="UE19" s="11"/>
      <c r="UF19" s="46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64"/>
      <c r="VY19" s="64"/>
      <c r="VZ19" s="64"/>
      <c r="WA19" s="11"/>
      <c r="WB19" s="46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/>
      <c r="XK19" s="10"/>
      <c r="XL19" s="10"/>
      <c r="XM19" s="10"/>
      <c r="XN19" s="10"/>
      <c r="XO19" s="10"/>
      <c r="XP19" s="10"/>
      <c r="XQ19" s="10"/>
      <c r="XR19" s="64"/>
      <c r="XS19" s="64"/>
      <c r="XT19" s="11"/>
      <c r="XU19" s="214"/>
      <c r="XV19" s="214"/>
      <c r="XW19" s="214"/>
      <c r="XX19" s="23" t="s">
        <v>31</v>
      </c>
      <c r="XY19">
        <v>0</v>
      </c>
      <c r="XZ19">
        <v>0</v>
      </c>
      <c r="YA19">
        <f t="shared" si="0"/>
        <v>0</v>
      </c>
      <c r="YB19">
        <f t="shared" si="1"/>
        <v>0</v>
      </c>
      <c r="YC19">
        <f t="shared" si="2"/>
        <v>0</v>
      </c>
      <c r="YD19">
        <f t="shared" si="3"/>
        <v>0</v>
      </c>
      <c r="YE19">
        <v>0</v>
      </c>
      <c r="YF19">
        <f t="shared" si="4"/>
        <v>0</v>
      </c>
      <c r="YG19">
        <f t="shared" si="5"/>
        <v>0</v>
      </c>
      <c r="YH19">
        <f t="shared" si="6"/>
        <v>0</v>
      </c>
      <c r="YI19">
        <f t="shared" si="7"/>
        <v>0</v>
      </c>
    </row>
    <row r="20" spans="1:659" ht="14.25" customHeight="1">
      <c r="A20" s="288"/>
      <c r="B20" s="23" t="s">
        <v>32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64"/>
      <c r="BI20" s="64"/>
      <c r="BJ20" s="64"/>
      <c r="BK20" s="64"/>
      <c r="BL20" s="11"/>
      <c r="BM20" s="46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64"/>
      <c r="EM20" s="64"/>
      <c r="EN20" s="64"/>
      <c r="EO20" s="64"/>
      <c r="EP20" s="11"/>
      <c r="EQ20" s="46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64"/>
      <c r="HM20" s="64"/>
      <c r="HN20" s="64"/>
      <c r="HO20" s="64"/>
      <c r="HP20" s="64"/>
      <c r="HQ20" s="11"/>
      <c r="HR20" s="46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64"/>
      <c r="JF20" s="11"/>
      <c r="JG20" s="46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64"/>
      <c r="LA20" s="64"/>
      <c r="LB20" s="64"/>
      <c r="LC20" s="11"/>
      <c r="LD20" s="46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64"/>
      <c r="MW20" s="64"/>
      <c r="MX20" s="11"/>
      <c r="MY20" s="46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64"/>
      <c r="OP20" s="64"/>
      <c r="OQ20" s="11"/>
      <c r="OR20" s="46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64"/>
      <c r="QI20" s="64"/>
      <c r="QJ20" s="11"/>
      <c r="QK20" s="46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64"/>
      <c r="SF20" s="64"/>
      <c r="SG20" s="11"/>
      <c r="SH20" s="46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64"/>
      <c r="UD20" s="64"/>
      <c r="UE20" s="11"/>
      <c r="UF20" s="46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64"/>
      <c r="VY20" s="64"/>
      <c r="VZ20" s="64"/>
      <c r="WA20" s="11"/>
      <c r="WB20" s="46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64"/>
      <c r="XS20" s="64"/>
      <c r="XT20" s="11"/>
      <c r="XU20" s="214"/>
      <c r="XV20" s="214"/>
      <c r="XW20" s="214"/>
      <c r="XX20" s="23" t="s">
        <v>32</v>
      </c>
      <c r="XY20">
        <v>0</v>
      </c>
      <c r="XZ20">
        <f t="shared" ref="XZ20" si="11">SUM(D20:E21)</f>
        <v>0</v>
      </c>
      <c r="YA20">
        <f t="shared" si="0"/>
        <v>0</v>
      </c>
      <c r="YB20">
        <f t="shared" si="1"/>
        <v>0</v>
      </c>
      <c r="YC20">
        <f t="shared" si="2"/>
        <v>0</v>
      </c>
      <c r="YD20">
        <f t="shared" si="3"/>
        <v>0</v>
      </c>
      <c r="YE20">
        <v>0</v>
      </c>
      <c r="YF20">
        <f t="shared" si="4"/>
        <v>0</v>
      </c>
      <c r="YG20">
        <f t="shared" si="5"/>
        <v>0</v>
      </c>
      <c r="YH20">
        <f t="shared" si="6"/>
        <v>0</v>
      </c>
      <c r="YI20">
        <f t="shared" si="7"/>
        <v>0</v>
      </c>
    </row>
    <row r="21" spans="1:659" ht="14.25" customHeight="1">
      <c r="A21" s="288"/>
      <c r="B21" s="23" t="s">
        <v>33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64"/>
      <c r="BI21" s="64"/>
      <c r="BJ21" s="64"/>
      <c r="BK21" s="64"/>
      <c r="BL21" s="11"/>
      <c r="BM21" s="46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64"/>
      <c r="EM21" s="64"/>
      <c r="EN21" s="64"/>
      <c r="EO21" s="64"/>
      <c r="EP21" s="11"/>
      <c r="EQ21" s="46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64"/>
      <c r="HM21" s="64"/>
      <c r="HN21" s="64"/>
      <c r="HO21" s="64"/>
      <c r="HP21" s="64"/>
      <c r="HQ21" s="11"/>
      <c r="HR21" s="46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  <c r="IZ21" s="10"/>
      <c r="JA21" s="10"/>
      <c r="JB21" s="10"/>
      <c r="JC21" s="10"/>
      <c r="JD21" s="10"/>
      <c r="JE21" s="64"/>
      <c r="JF21" s="11"/>
      <c r="JG21" s="46"/>
      <c r="JH21" s="10"/>
      <c r="JI21" s="10"/>
      <c r="JJ21" s="10"/>
      <c r="JK21" s="10"/>
      <c r="JL21" s="10"/>
      <c r="JM21" s="10"/>
      <c r="JN21" s="10"/>
      <c r="JO21" s="10"/>
      <c r="JP21" s="10"/>
      <c r="JQ21" s="10"/>
      <c r="JR21" s="10"/>
      <c r="JS21" s="10"/>
      <c r="JT21" s="10"/>
      <c r="JU21" s="10"/>
      <c r="JV21" s="10"/>
      <c r="JW21" s="10"/>
      <c r="JX21" s="10"/>
      <c r="JY21" s="10"/>
      <c r="JZ21" s="10"/>
      <c r="KA21" s="10"/>
      <c r="KB21" s="10"/>
      <c r="KC21" s="10"/>
      <c r="KD21" s="10"/>
      <c r="KE21" s="10"/>
      <c r="KF21" s="10"/>
      <c r="KG21" s="10"/>
      <c r="KH21" s="10"/>
      <c r="KI21" s="10"/>
      <c r="KJ21" s="10"/>
      <c r="KK21" s="10"/>
      <c r="KL21" s="10"/>
      <c r="KM21" s="10"/>
      <c r="KN21" s="10"/>
      <c r="KO21" s="10"/>
      <c r="KP21" s="10"/>
      <c r="KQ21" s="10"/>
      <c r="KR21" s="10"/>
      <c r="KS21" s="10"/>
      <c r="KT21" s="10"/>
      <c r="KU21" s="10"/>
      <c r="KV21" s="10"/>
      <c r="KW21" s="10"/>
      <c r="KX21" s="10"/>
      <c r="KY21" s="10"/>
      <c r="KZ21" s="64"/>
      <c r="LA21" s="64"/>
      <c r="LB21" s="64"/>
      <c r="LC21" s="11"/>
      <c r="LD21" s="46"/>
      <c r="LE21" s="10"/>
      <c r="LF21" s="10"/>
      <c r="LG21" s="10"/>
      <c r="LH21" s="10"/>
      <c r="LI21" s="10"/>
      <c r="LJ21" s="10"/>
      <c r="LK21" s="10"/>
      <c r="LL21" s="10"/>
      <c r="LM21" s="10"/>
      <c r="LN21" s="10"/>
      <c r="LO21" s="10"/>
      <c r="LP21" s="10"/>
      <c r="LQ21" s="10"/>
      <c r="LR21" s="10"/>
      <c r="LS21" s="10"/>
      <c r="LT21" s="10"/>
      <c r="LU21" s="10"/>
      <c r="LV21" s="10"/>
      <c r="LW21" s="10"/>
      <c r="LX21" s="10"/>
      <c r="LY21" s="10"/>
      <c r="LZ21" s="10"/>
      <c r="MA21" s="10"/>
      <c r="MB21" s="10"/>
      <c r="MC21" s="10"/>
      <c r="MD21" s="10"/>
      <c r="ME21" s="10"/>
      <c r="MF21" s="10"/>
      <c r="MG21" s="10"/>
      <c r="MH21" s="10"/>
      <c r="MI21" s="10"/>
      <c r="MJ21" s="10"/>
      <c r="MK21" s="10"/>
      <c r="ML21" s="10"/>
      <c r="MM21" s="10"/>
      <c r="MN21" s="10"/>
      <c r="MO21" s="10"/>
      <c r="MP21" s="10"/>
      <c r="MQ21" s="10"/>
      <c r="MR21" s="10"/>
      <c r="MS21" s="10"/>
      <c r="MT21" s="10"/>
      <c r="MU21" s="10"/>
      <c r="MV21" s="64"/>
      <c r="MW21" s="64"/>
      <c r="MX21" s="11"/>
      <c r="MY21" s="46"/>
      <c r="MZ21" s="10"/>
      <c r="NA21" s="10"/>
      <c r="NB21" s="10"/>
      <c r="NC21" s="10"/>
      <c r="ND21" s="10"/>
      <c r="NE21" s="10"/>
      <c r="NF21" s="10"/>
      <c r="NG21" s="10"/>
      <c r="NH21" s="10"/>
      <c r="NI21" s="10"/>
      <c r="NJ21" s="10"/>
      <c r="NK21" s="10"/>
      <c r="NL21" s="10"/>
      <c r="NM21" s="10"/>
      <c r="NN21" s="10"/>
      <c r="NO21" s="10"/>
      <c r="NP21" s="10"/>
      <c r="NQ21" s="10"/>
      <c r="NR21" s="10"/>
      <c r="NS21" s="10"/>
      <c r="NT21" s="10"/>
      <c r="NU21" s="10"/>
      <c r="NV21" s="10"/>
      <c r="NW21" s="10"/>
      <c r="NX21" s="10"/>
      <c r="NY21" s="10"/>
      <c r="NZ21" s="10"/>
      <c r="OA21" s="10"/>
      <c r="OB21" s="10"/>
      <c r="OC21" s="10"/>
      <c r="OD21" s="10"/>
      <c r="OE21" s="10"/>
      <c r="OF21" s="10"/>
      <c r="OG21" s="10"/>
      <c r="OH21" s="10"/>
      <c r="OI21" s="10"/>
      <c r="OJ21" s="10"/>
      <c r="OK21" s="10"/>
      <c r="OL21" s="10"/>
      <c r="OM21" s="10"/>
      <c r="ON21" s="10"/>
      <c r="OO21" s="64"/>
      <c r="OP21" s="64"/>
      <c r="OQ21" s="11"/>
      <c r="OR21" s="46"/>
      <c r="OS21" s="10"/>
      <c r="OT21" s="10"/>
      <c r="OU21" s="10"/>
      <c r="OV21" s="10"/>
      <c r="OW21" s="10"/>
      <c r="OX21" s="10"/>
      <c r="OY21" s="10"/>
      <c r="OZ21" s="10"/>
      <c r="PA21" s="10"/>
      <c r="PB21" s="10"/>
      <c r="PC21" s="10"/>
      <c r="PD21" s="10"/>
      <c r="PE21" s="10"/>
      <c r="PF21" s="10"/>
      <c r="PG21" s="10"/>
      <c r="PH21" s="10"/>
      <c r="PI21" s="10"/>
      <c r="PJ21" s="10"/>
      <c r="PK21" s="10"/>
      <c r="PL21" s="10"/>
      <c r="PM21" s="10"/>
      <c r="PN21" s="10"/>
      <c r="PO21" s="10"/>
      <c r="PP21" s="10"/>
      <c r="PQ21" s="10"/>
      <c r="PR21" s="10"/>
      <c r="PS21" s="10"/>
      <c r="PT21" s="10"/>
      <c r="PU21" s="10"/>
      <c r="PV21" s="10"/>
      <c r="PW21" s="10"/>
      <c r="PX21" s="10"/>
      <c r="PY21" s="10"/>
      <c r="PZ21" s="10"/>
      <c r="QA21" s="10"/>
      <c r="QB21" s="10"/>
      <c r="QC21" s="10"/>
      <c r="QD21" s="10"/>
      <c r="QE21" s="10"/>
      <c r="QF21" s="10"/>
      <c r="QG21" s="10"/>
      <c r="QH21" s="64"/>
      <c r="QI21" s="64"/>
      <c r="QJ21" s="11"/>
      <c r="QK21" s="46"/>
      <c r="QL21" s="10"/>
      <c r="QM21" s="10"/>
      <c r="QN21" s="10"/>
      <c r="QO21" s="10"/>
      <c r="QP21" s="10"/>
      <c r="QQ21" s="10"/>
      <c r="QR21" s="10"/>
      <c r="QS21" s="10"/>
      <c r="QT21" s="10"/>
      <c r="QU21" s="10"/>
      <c r="QV21" s="10"/>
      <c r="QW21" s="10"/>
      <c r="QX21" s="10"/>
      <c r="QY21" s="10"/>
      <c r="QZ21" s="10"/>
      <c r="RA21" s="10"/>
      <c r="RB21" s="10"/>
      <c r="RC21" s="10"/>
      <c r="RD21" s="10"/>
      <c r="RE21" s="10"/>
      <c r="RF21" s="10"/>
      <c r="RG21" s="10"/>
      <c r="RH21" s="10"/>
      <c r="RI21" s="10"/>
      <c r="RJ21" s="10"/>
      <c r="RK21" s="10"/>
      <c r="RL21" s="10"/>
      <c r="RM21" s="10"/>
      <c r="RN21" s="10"/>
      <c r="RO21" s="10"/>
      <c r="RP21" s="10"/>
      <c r="RQ21" s="10"/>
      <c r="RR21" s="10"/>
      <c r="RS21" s="10"/>
      <c r="RT21" s="10"/>
      <c r="RU21" s="10"/>
      <c r="RV21" s="10"/>
      <c r="RW21" s="10"/>
      <c r="RX21" s="10"/>
      <c r="RY21" s="10"/>
      <c r="RZ21" s="10"/>
      <c r="SA21" s="10"/>
      <c r="SB21" s="10"/>
      <c r="SC21" s="10"/>
      <c r="SD21" s="10"/>
      <c r="SE21" s="64"/>
      <c r="SF21" s="64"/>
      <c r="SG21" s="11"/>
      <c r="SH21" s="46"/>
      <c r="SI21" s="10"/>
      <c r="SJ21" s="10"/>
      <c r="SK21" s="10"/>
      <c r="SL21" s="10"/>
      <c r="SM21" s="10"/>
      <c r="SN21" s="10"/>
      <c r="SO21" s="10"/>
      <c r="SP21" s="10"/>
      <c r="SQ21" s="10"/>
      <c r="SR21" s="10"/>
      <c r="SS21" s="10"/>
      <c r="ST21" s="10"/>
      <c r="SU21" s="10"/>
      <c r="SV21" s="10"/>
      <c r="SW21" s="10"/>
      <c r="SX21" s="10"/>
      <c r="SY21" s="10"/>
      <c r="SZ21" s="10"/>
      <c r="TA21" s="10"/>
      <c r="TB21" s="10"/>
      <c r="TC21" s="10"/>
      <c r="TD21" s="10"/>
      <c r="TE21" s="10"/>
      <c r="TF21" s="10"/>
      <c r="TG21" s="10"/>
      <c r="TH21" s="10"/>
      <c r="TI21" s="10"/>
      <c r="TJ21" s="10"/>
      <c r="TK21" s="10"/>
      <c r="TL21" s="10"/>
      <c r="TM21" s="10"/>
      <c r="TN21" s="10"/>
      <c r="TO21" s="10"/>
      <c r="TP21" s="10"/>
      <c r="TQ21" s="10"/>
      <c r="TR21" s="10"/>
      <c r="TS21" s="10"/>
      <c r="TT21" s="10"/>
      <c r="TU21" s="10"/>
      <c r="TV21" s="10"/>
      <c r="TW21" s="10"/>
      <c r="TX21" s="10"/>
      <c r="TY21" s="10"/>
      <c r="TZ21" s="10"/>
      <c r="UA21" s="10"/>
      <c r="UB21" s="10"/>
      <c r="UC21" s="64"/>
      <c r="UD21" s="64"/>
      <c r="UE21" s="11"/>
      <c r="UF21" s="46"/>
      <c r="UG21" s="10"/>
      <c r="UH21" s="10"/>
      <c r="UI21" s="10"/>
      <c r="UJ21" s="10"/>
      <c r="UK21" s="10"/>
      <c r="UL21" s="10"/>
      <c r="UM21" s="10"/>
      <c r="UN21" s="10"/>
      <c r="UO21" s="10"/>
      <c r="UP21" s="10"/>
      <c r="UQ21" s="10"/>
      <c r="UR21" s="10"/>
      <c r="US21" s="10"/>
      <c r="UT21" s="10"/>
      <c r="UU21" s="10"/>
      <c r="UV21" s="10"/>
      <c r="UW21" s="10"/>
      <c r="UX21" s="10"/>
      <c r="UY21" s="10"/>
      <c r="UZ21" s="10"/>
      <c r="VA21" s="10"/>
      <c r="VB21" s="10"/>
      <c r="VC21" s="10"/>
      <c r="VD21" s="10"/>
      <c r="VE21" s="10"/>
      <c r="VF21" s="10"/>
      <c r="VG21" s="10"/>
      <c r="VH21" s="10"/>
      <c r="VI21" s="10"/>
      <c r="VJ21" s="10"/>
      <c r="VK21" s="10"/>
      <c r="VL21" s="10"/>
      <c r="VM21" s="10"/>
      <c r="VN21" s="10"/>
      <c r="VO21" s="10"/>
      <c r="VP21" s="10"/>
      <c r="VQ21" s="10"/>
      <c r="VR21" s="10"/>
      <c r="VS21" s="10"/>
      <c r="VT21" s="10"/>
      <c r="VU21" s="10"/>
      <c r="VV21" s="10"/>
      <c r="VW21" s="10"/>
      <c r="VX21" s="64"/>
      <c r="VY21" s="64"/>
      <c r="VZ21" s="64"/>
      <c r="WA21" s="11"/>
      <c r="WB21" s="46"/>
      <c r="WC21" s="10"/>
      <c r="WD21" s="10"/>
      <c r="WE21" s="10"/>
      <c r="WF21" s="10"/>
      <c r="WG21" s="10"/>
      <c r="WH21" s="10"/>
      <c r="WI21" s="10"/>
      <c r="WJ21" s="10"/>
      <c r="WK21" s="10"/>
      <c r="WL21" s="10"/>
      <c r="WM21" s="10"/>
      <c r="WN21" s="10"/>
      <c r="WO21" s="10"/>
      <c r="WP21" s="10"/>
      <c r="WQ21" s="10"/>
      <c r="WR21" s="10"/>
      <c r="WS21" s="10"/>
      <c r="WT21" s="10"/>
      <c r="WU21" s="10"/>
      <c r="WV21" s="10"/>
      <c r="WW21" s="10"/>
      <c r="WX21" s="10"/>
      <c r="WY21" s="10"/>
      <c r="WZ21" s="10"/>
      <c r="XA21" s="10"/>
      <c r="XB21" s="10"/>
      <c r="XC21" s="10"/>
      <c r="XD21" s="10"/>
      <c r="XE21" s="10"/>
      <c r="XF21" s="10"/>
      <c r="XG21" s="10"/>
      <c r="XH21" s="10"/>
      <c r="XI21" s="10"/>
      <c r="XJ21" s="10"/>
      <c r="XK21" s="10"/>
      <c r="XL21" s="10"/>
      <c r="XM21" s="10"/>
      <c r="XN21" s="10"/>
      <c r="XO21" s="10"/>
      <c r="XP21" s="10"/>
      <c r="XQ21" s="10"/>
      <c r="XR21" s="64"/>
      <c r="XS21" s="64"/>
      <c r="XT21" s="11"/>
      <c r="XU21" s="214"/>
      <c r="XV21" s="214"/>
      <c r="XW21" s="214"/>
      <c r="XX21" s="23" t="s">
        <v>33</v>
      </c>
      <c r="XY21">
        <v>0</v>
      </c>
      <c r="XZ21">
        <v>0</v>
      </c>
      <c r="YA21">
        <f t="shared" si="0"/>
        <v>0</v>
      </c>
      <c r="YB21">
        <f t="shared" si="1"/>
        <v>0</v>
      </c>
      <c r="YC21">
        <f t="shared" si="2"/>
        <v>0</v>
      </c>
      <c r="YD21">
        <f t="shared" si="3"/>
        <v>0</v>
      </c>
      <c r="YE21">
        <v>0</v>
      </c>
      <c r="YF21">
        <f t="shared" si="4"/>
        <v>0</v>
      </c>
      <c r="YG21">
        <f t="shared" si="5"/>
        <v>0</v>
      </c>
      <c r="YH21">
        <f t="shared" si="6"/>
        <v>0</v>
      </c>
      <c r="YI21">
        <f t="shared" si="7"/>
        <v>0</v>
      </c>
    </row>
    <row r="22" spans="1:659" ht="14.25" customHeight="1">
      <c r="A22" s="288"/>
      <c r="B22" s="23" t="s">
        <v>34</v>
      </c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64"/>
      <c r="BI22" s="64"/>
      <c r="BJ22" s="64"/>
      <c r="BK22" s="64"/>
      <c r="BL22" s="11"/>
      <c r="BM22" s="46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64"/>
      <c r="EM22" s="64"/>
      <c r="EN22" s="64"/>
      <c r="EO22" s="64"/>
      <c r="EP22" s="11"/>
      <c r="EQ22" s="46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64"/>
      <c r="HM22" s="64"/>
      <c r="HN22" s="64"/>
      <c r="HO22" s="64"/>
      <c r="HP22" s="64"/>
      <c r="HQ22" s="11"/>
      <c r="HR22" s="46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64"/>
      <c r="JF22" s="11"/>
      <c r="JG22" s="46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64"/>
      <c r="LA22" s="64"/>
      <c r="LB22" s="64"/>
      <c r="LC22" s="11"/>
      <c r="LD22" s="46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10"/>
      <c r="LP22" s="10"/>
      <c r="LQ22" s="10"/>
      <c r="LR22" s="10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64"/>
      <c r="MW22" s="64"/>
      <c r="MX22" s="11"/>
      <c r="MY22" s="46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64"/>
      <c r="OP22" s="64"/>
      <c r="OQ22" s="11"/>
      <c r="OR22" s="46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64"/>
      <c r="QI22" s="64"/>
      <c r="QJ22" s="11"/>
      <c r="QK22" s="46"/>
      <c r="QL22" s="10"/>
      <c r="QM22" s="10"/>
      <c r="QN22" s="10"/>
      <c r="QO22" s="10"/>
      <c r="QP22" s="10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64"/>
      <c r="SF22" s="64"/>
      <c r="SG22" s="11"/>
      <c r="SH22" s="46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64"/>
      <c r="UD22" s="64"/>
      <c r="UE22" s="11"/>
      <c r="UF22" s="46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/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64"/>
      <c r="VY22" s="64"/>
      <c r="VZ22" s="64"/>
      <c r="WA22" s="11"/>
      <c r="WB22" s="46"/>
      <c r="WC22" s="10"/>
      <c r="WD22" s="10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64"/>
      <c r="XS22" s="64"/>
      <c r="XT22" s="11"/>
      <c r="XU22" s="214"/>
      <c r="XV22" s="214"/>
      <c r="XW22" s="214"/>
      <c r="XX22" s="23" t="s">
        <v>34</v>
      </c>
      <c r="XY22">
        <v>0</v>
      </c>
      <c r="XZ22">
        <v>0</v>
      </c>
      <c r="YA22">
        <f t="shared" si="0"/>
        <v>0</v>
      </c>
      <c r="YB22">
        <f t="shared" si="1"/>
        <v>0</v>
      </c>
      <c r="YC22">
        <f t="shared" si="2"/>
        <v>0</v>
      </c>
      <c r="YD22">
        <f t="shared" si="3"/>
        <v>0</v>
      </c>
      <c r="YE22">
        <v>0</v>
      </c>
      <c r="YF22">
        <f t="shared" si="4"/>
        <v>0</v>
      </c>
      <c r="YG22">
        <f t="shared" si="5"/>
        <v>0</v>
      </c>
      <c r="YH22">
        <f t="shared" si="6"/>
        <v>0</v>
      </c>
      <c r="YI22">
        <f t="shared" si="7"/>
        <v>0</v>
      </c>
    </row>
    <row r="23" spans="1:659" ht="56.25" customHeight="1">
      <c r="A23" s="24" t="s">
        <v>35</v>
      </c>
      <c r="B23" s="20" t="s">
        <v>146</v>
      </c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68"/>
      <c r="BI23" s="68"/>
      <c r="BJ23" s="68"/>
      <c r="BK23" s="68"/>
      <c r="BL23" s="22"/>
      <c r="BM23" s="46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68"/>
      <c r="EM23" s="68"/>
      <c r="EN23" s="68"/>
      <c r="EO23" s="68"/>
      <c r="EP23" s="22"/>
      <c r="EQ23" s="46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>
        <v>6</v>
      </c>
      <c r="FG23" s="21">
        <v>7</v>
      </c>
      <c r="FH23" s="21">
        <v>3</v>
      </c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>
        <v>12</v>
      </c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68"/>
      <c r="HM23" s="68"/>
      <c r="HN23" s="68"/>
      <c r="HO23" s="68"/>
      <c r="HP23" s="68"/>
      <c r="HQ23" s="22"/>
      <c r="HR23" s="46"/>
      <c r="HS23" s="21"/>
      <c r="HT23" s="21"/>
      <c r="HU23" s="21"/>
      <c r="HV23" s="21"/>
      <c r="HW23" s="21"/>
      <c r="HX23" s="21"/>
      <c r="HY23" s="21">
        <v>8</v>
      </c>
      <c r="HZ23" s="21"/>
      <c r="IA23" s="21">
        <v>3</v>
      </c>
      <c r="IB23" s="21">
        <v>3</v>
      </c>
      <c r="IC23" s="21"/>
      <c r="ID23" s="21"/>
      <c r="IE23" s="21"/>
      <c r="IF23" s="21"/>
      <c r="IG23" s="21"/>
      <c r="IH23" s="21"/>
      <c r="II23" s="21"/>
      <c r="IJ23" s="21">
        <v>9</v>
      </c>
      <c r="IK23" s="21">
        <v>7</v>
      </c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68"/>
      <c r="JF23" s="22"/>
      <c r="JG23" s="46"/>
      <c r="JH23" s="21"/>
      <c r="JI23" s="21"/>
      <c r="JJ23" s="21"/>
      <c r="JK23" s="21"/>
      <c r="JL23" s="21"/>
      <c r="JM23" s="21"/>
      <c r="JN23" s="21"/>
      <c r="JO23" s="21"/>
      <c r="JP23" s="21">
        <v>1</v>
      </c>
      <c r="JQ23" s="21"/>
      <c r="JR23" s="21"/>
      <c r="JS23" s="21"/>
      <c r="JT23" s="21"/>
      <c r="JU23" s="21"/>
      <c r="JV23" s="21"/>
      <c r="JW23" s="21"/>
      <c r="JX23" s="21"/>
      <c r="JY23" s="21">
        <v>15</v>
      </c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68"/>
      <c r="LA23" s="68"/>
      <c r="LB23" s="68"/>
      <c r="LC23" s="22"/>
      <c r="LD23" s="46"/>
      <c r="LE23" s="21"/>
      <c r="LF23" s="21"/>
      <c r="LG23" s="21"/>
      <c r="LH23" s="21"/>
      <c r="LI23" s="21"/>
      <c r="LJ23" s="21"/>
      <c r="LK23" s="21"/>
      <c r="LL23" s="21"/>
      <c r="LM23" s="21">
        <v>9</v>
      </c>
      <c r="LN23" s="21"/>
      <c r="LO23" s="21"/>
      <c r="LP23" s="21"/>
      <c r="LQ23" s="21"/>
      <c r="LR23" s="21"/>
      <c r="LS23" s="21"/>
      <c r="LT23" s="21"/>
      <c r="LU23" s="21"/>
      <c r="LV23" s="21"/>
      <c r="LW23" s="21">
        <v>27</v>
      </c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68"/>
      <c r="MW23" s="68"/>
      <c r="MX23" s="22"/>
      <c r="MY23" s="46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68"/>
      <c r="OP23" s="68"/>
      <c r="OQ23" s="22"/>
      <c r="OR23" s="46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>
        <v>2</v>
      </c>
      <c r="PD23" s="21">
        <v>3</v>
      </c>
      <c r="PE23" s="21"/>
      <c r="PF23" s="21"/>
      <c r="PG23" s="21"/>
      <c r="PH23" s="21"/>
      <c r="PI23" s="21"/>
      <c r="PJ23" s="21"/>
      <c r="PK23" s="21"/>
      <c r="PL23" s="21">
        <v>8</v>
      </c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68"/>
      <c r="QI23" s="68"/>
      <c r="QJ23" s="22"/>
      <c r="QK23" s="46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>
        <v>3</v>
      </c>
      <c r="QX23" s="21"/>
      <c r="QY23" s="21"/>
      <c r="QZ23" s="21"/>
      <c r="RA23" s="21"/>
      <c r="RB23" s="21"/>
      <c r="RC23" s="21"/>
      <c r="RD23" s="21"/>
      <c r="RE23" s="21"/>
      <c r="RF23" s="21">
        <v>9</v>
      </c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68"/>
      <c r="SF23" s="68"/>
      <c r="SG23" s="22"/>
      <c r="SH23" s="46"/>
      <c r="SI23" s="21"/>
      <c r="SJ23" s="21"/>
      <c r="SK23" s="21"/>
      <c r="SL23" s="21"/>
      <c r="SM23" s="21"/>
      <c r="SN23" s="21"/>
      <c r="SO23" s="21"/>
      <c r="SP23" s="21"/>
      <c r="SQ23" s="21">
        <v>2</v>
      </c>
      <c r="SR23" s="21">
        <v>1</v>
      </c>
      <c r="SS23" s="21"/>
      <c r="ST23" s="21"/>
      <c r="SU23" s="21">
        <v>4</v>
      </c>
      <c r="SV23" s="21"/>
      <c r="SW23" s="21"/>
      <c r="SX23" s="21"/>
      <c r="SY23" s="21"/>
      <c r="SZ23" s="21"/>
      <c r="TA23" s="21"/>
      <c r="TB23" s="21">
        <v>8</v>
      </c>
      <c r="TC23" s="21"/>
      <c r="TD23" s="21"/>
      <c r="TE23" s="21">
        <v>8</v>
      </c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68"/>
      <c r="UD23" s="68"/>
      <c r="UE23" s="22"/>
      <c r="UF23" s="46"/>
      <c r="UG23" s="21"/>
      <c r="UH23" s="21"/>
      <c r="UI23" s="21"/>
      <c r="UJ23" s="21"/>
      <c r="UK23" s="21"/>
      <c r="UL23" s="21"/>
      <c r="UM23" s="21"/>
      <c r="UN23" s="21"/>
      <c r="UO23" s="21"/>
      <c r="UP23" s="21">
        <v>6</v>
      </c>
      <c r="UQ23" s="21"/>
      <c r="UR23" s="21"/>
      <c r="US23" s="21"/>
      <c r="UT23" s="21"/>
      <c r="UU23" s="21"/>
      <c r="UV23" s="21"/>
      <c r="UW23" s="21"/>
      <c r="UX23" s="21"/>
      <c r="UY23" s="21">
        <v>11</v>
      </c>
      <c r="UZ23" s="21">
        <v>14</v>
      </c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68"/>
      <c r="VY23" s="68"/>
      <c r="VZ23" s="68"/>
      <c r="WA23" s="22"/>
      <c r="WB23" s="46"/>
      <c r="WC23" s="21"/>
      <c r="WD23" s="21"/>
      <c r="WE23" s="21"/>
      <c r="WF23" s="21"/>
      <c r="WG23" s="21"/>
      <c r="WH23" s="21"/>
      <c r="WI23" s="21"/>
      <c r="WJ23" s="21"/>
      <c r="WK23" s="21">
        <v>8</v>
      </c>
      <c r="WL23" s="21"/>
      <c r="WM23" s="21"/>
      <c r="WN23" s="21">
        <v>5</v>
      </c>
      <c r="WO23" s="21"/>
      <c r="WP23" s="21"/>
      <c r="WQ23" s="21"/>
      <c r="WR23" s="21"/>
      <c r="WS23" s="21">
        <v>12</v>
      </c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68"/>
      <c r="XS23" s="68"/>
      <c r="XT23" s="22"/>
      <c r="XU23" s="214"/>
      <c r="XV23" s="214"/>
      <c r="XW23" s="214"/>
      <c r="XX23" s="20" t="s">
        <v>119</v>
      </c>
      <c r="XY23">
        <v>0</v>
      </c>
      <c r="XZ23">
        <f t="shared" ref="XZ23" si="12">SUM(D23:E24)</f>
        <v>0</v>
      </c>
      <c r="YA23">
        <f t="shared" si="0"/>
        <v>74</v>
      </c>
      <c r="YB23">
        <f t="shared" si="1"/>
        <v>0</v>
      </c>
      <c r="YC23">
        <f t="shared" si="2"/>
        <v>140</v>
      </c>
      <c r="YD23">
        <f t="shared" si="3"/>
        <v>0</v>
      </c>
      <c r="YE23">
        <v>0</v>
      </c>
      <c r="YF23">
        <f t="shared" si="4"/>
        <v>0</v>
      </c>
      <c r="YG23">
        <f t="shared" si="5"/>
        <v>0</v>
      </c>
      <c r="YH23">
        <f t="shared" si="6"/>
        <v>0</v>
      </c>
      <c r="YI23">
        <f t="shared" si="7"/>
        <v>0</v>
      </c>
    </row>
    <row r="24" spans="1:659" ht="18" customHeight="1">
      <c r="A24" s="291" t="s">
        <v>37</v>
      </c>
      <c r="B24" s="6" t="s">
        <v>147</v>
      </c>
      <c r="C24" s="7"/>
      <c r="D24" s="7"/>
      <c r="E24" s="7"/>
      <c r="F24" s="7"/>
      <c r="G24" s="7"/>
      <c r="H24" s="7"/>
      <c r="I24" s="7"/>
      <c r="J24" s="7"/>
      <c r="K24" s="7"/>
      <c r="L24" s="7">
        <v>4</v>
      </c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59"/>
      <c r="BI24" s="59"/>
      <c r="BJ24" s="59"/>
      <c r="BK24" s="59"/>
      <c r="BL24" s="8"/>
      <c r="BM24" s="46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>
        <v>6</v>
      </c>
      <c r="CF24" s="7"/>
      <c r="CG24" s="7">
        <v>6</v>
      </c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>
        <v>3</v>
      </c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59"/>
      <c r="EM24" s="59"/>
      <c r="EN24" s="59"/>
      <c r="EO24" s="59"/>
      <c r="EP24" s="8"/>
      <c r="EQ24" s="46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>
        <v>7</v>
      </c>
      <c r="FG24" s="7">
        <v>7</v>
      </c>
      <c r="FH24" s="7"/>
      <c r="FI24" s="7"/>
      <c r="FJ24" s="7"/>
      <c r="FK24" s="7"/>
      <c r="FL24" s="7"/>
      <c r="FM24" s="7"/>
      <c r="FN24" s="7"/>
      <c r="FO24" s="7"/>
      <c r="FP24" s="7"/>
      <c r="FQ24" s="7">
        <v>50</v>
      </c>
      <c r="FR24" s="7"/>
      <c r="FS24" s="7"/>
      <c r="FT24" s="7"/>
      <c r="FU24" s="7"/>
      <c r="FV24" s="7">
        <v>11</v>
      </c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>
        <v>9</v>
      </c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59"/>
      <c r="HM24" s="59"/>
      <c r="HN24" s="59"/>
      <c r="HO24" s="59"/>
      <c r="HP24" s="59"/>
      <c r="HQ24" s="8"/>
      <c r="HR24" s="46"/>
      <c r="HS24" s="7"/>
      <c r="HT24" s="7"/>
      <c r="HU24" s="7"/>
      <c r="HV24" s="7"/>
      <c r="HW24" s="7"/>
      <c r="HX24" s="7"/>
      <c r="HY24" s="7">
        <v>3</v>
      </c>
      <c r="HZ24" s="7"/>
      <c r="IA24" s="7"/>
      <c r="IB24" s="7">
        <v>11</v>
      </c>
      <c r="IC24" s="7">
        <v>4</v>
      </c>
      <c r="ID24" s="7"/>
      <c r="IE24" s="7"/>
      <c r="IF24" s="7"/>
      <c r="IG24" s="7"/>
      <c r="IH24" s="7"/>
      <c r="II24" s="7"/>
      <c r="IJ24" s="7"/>
      <c r="IK24" s="7">
        <v>6</v>
      </c>
      <c r="IL24" s="7">
        <v>4</v>
      </c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>
        <v>2</v>
      </c>
      <c r="IX24" s="7"/>
      <c r="IY24" s="7"/>
      <c r="IZ24" s="7">
        <v>3</v>
      </c>
      <c r="JA24" s="7"/>
      <c r="JB24" s="7"/>
      <c r="JC24" s="7"/>
      <c r="JD24" s="7"/>
      <c r="JE24" s="59"/>
      <c r="JF24" s="8"/>
      <c r="JG24" s="46"/>
      <c r="JH24" s="7"/>
      <c r="JI24" s="7"/>
      <c r="JJ24" s="7"/>
      <c r="JK24" s="7"/>
      <c r="JL24" s="7"/>
      <c r="JM24" s="7"/>
      <c r="JN24" s="7"/>
      <c r="JO24" s="7"/>
      <c r="JP24" s="7">
        <v>2</v>
      </c>
      <c r="JQ24" s="7"/>
      <c r="JR24" s="7"/>
      <c r="JS24" s="7"/>
      <c r="JT24" s="7"/>
      <c r="JU24" s="7"/>
      <c r="JV24" s="7"/>
      <c r="JW24" s="7"/>
      <c r="JX24" s="7"/>
      <c r="JY24" s="7"/>
      <c r="JZ24" s="7"/>
      <c r="KA24" s="7"/>
      <c r="KB24" s="7"/>
      <c r="KC24" s="7"/>
      <c r="KD24" s="7"/>
      <c r="KE24" s="7"/>
      <c r="KF24" s="7"/>
      <c r="KG24" s="7"/>
      <c r="KH24" s="7"/>
      <c r="KI24" s="7"/>
      <c r="KJ24" s="7"/>
      <c r="KK24" s="7"/>
      <c r="KL24" s="7"/>
      <c r="KM24" s="7"/>
      <c r="KN24" s="7"/>
      <c r="KO24" s="7"/>
      <c r="KP24" s="7"/>
      <c r="KQ24" s="7"/>
      <c r="KR24" s="7"/>
      <c r="KS24" s="7"/>
      <c r="KT24" s="7"/>
      <c r="KU24" s="7"/>
      <c r="KV24" s="7"/>
      <c r="KW24" s="7"/>
      <c r="KX24" s="7"/>
      <c r="KY24" s="7"/>
      <c r="KZ24" s="59"/>
      <c r="LA24" s="59"/>
      <c r="LB24" s="59"/>
      <c r="LC24" s="8"/>
      <c r="LD24" s="46"/>
      <c r="LE24" s="7"/>
      <c r="LF24" s="7"/>
      <c r="LG24" s="7"/>
      <c r="LH24" s="7"/>
      <c r="LI24" s="7"/>
      <c r="LJ24" s="7"/>
      <c r="LK24" s="7"/>
      <c r="LL24" s="7"/>
      <c r="LM24" s="7">
        <v>11</v>
      </c>
      <c r="LN24" s="7"/>
      <c r="LO24" s="7"/>
      <c r="LP24" s="7"/>
      <c r="LQ24" s="7"/>
      <c r="LR24" s="7"/>
      <c r="LS24" s="7"/>
      <c r="LT24" s="7"/>
      <c r="LU24" s="7"/>
      <c r="LV24" s="7"/>
      <c r="LW24" s="7">
        <v>12</v>
      </c>
      <c r="LX24" s="7"/>
      <c r="LY24" s="7"/>
      <c r="LZ24" s="7"/>
      <c r="MA24" s="7"/>
      <c r="MB24" s="7"/>
      <c r="MC24" s="7"/>
      <c r="MD24" s="7"/>
      <c r="ME24" s="7"/>
      <c r="MF24" s="7"/>
      <c r="MG24" s="7"/>
      <c r="MH24" s="7"/>
      <c r="MI24" s="7"/>
      <c r="MJ24" s="7"/>
      <c r="MK24" s="7"/>
      <c r="ML24" s="7"/>
      <c r="MM24" s="7"/>
      <c r="MN24" s="7"/>
      <c r="MO24" s="7"/>
      <c r="MP24" s="7"/>
      <c r="MQ24" s="7"/>
      <c r="MR24" s="7"/>
      <c r="MS24" s="7"/>
      <c r="MT24" s="7"/>
      <c r="MU24" s="7"/>
      <c r="MV24" s="59"/>
      <c r="MW24" s="59"/>
      <c r="MX24" s="8"/>
      <c r="MY24" s="46"/>
      <c r="MZ24" s="7"/>
      <c r="NA24" s="7"/>
      <c r="NB24" s="7"/>
      <c r="NC24" s="7"/>
      <c r="ND24" s="7"/>
      <c r="NE24" s="7"/>
      <c r="NF24" s="7"/>
      <c r="NG24" s="7"/>
      <c r="NH24" s="7"/>
      <c r="NI24" s="7"/>
      <c r="NJ24" s="7"/>
      <c r="NK24" s="7"/>
      <c r="NL24" s="7"/>
      <c r="NM24" s="7"/>
      <c r="NN24" s="7"/>
      <c r="NO24" s="7"/>
      <c r="NP24" s="7"/>
      <c r="NQ24" s="7"/>
      <c r="NR24" s="7"/>
      <c r="NS24" s="7"/>
      <c r="NT24" s="7"/>
      <c r="NU24" s="7"/>
      <c r="NV24" s="7"/>
      <c r="NW24" s="7"/>
      <c r="NX24" s="7"/>
      <c r="NY24" s="7"/>
      <c r="NZ24" s="7"/>
      <c r="OA24" s="7"/>
      <c r="OB24" s="7"/>
      <c r="OC24" s="7"/>
      <c r="OD24" s="7"/>
      <c r="OE24" s="7"/>
      <c r="OF24" s="7"/>
      <c r="OG24" s="7"/>
      <c r="OH24" s="7"/>
      <c r="OI24" s="7"/>
      <c r="OJ24" s="7"/>
      <c r="OK24" s="7"/>
      <c r="OL24" s="7"/>
      <c r="OM24" s="7"/>
      <c r="ON24" s="7"/>
      <c r="OO24" s="59"/>
      <c r="OP24" s="59"/>
      <c r="OQ24" s="8"/>
      <c r="OR24" s="46"/>
      <c r="OS24" s="7"/>
      <c r="OT24" s="7"/>
      <c r="OU24" s="7"/>
      <c r="OV24" s="7"/>
      <c r="OW24" s="7"/>
      <c r="OX24" s="7"/>
      <c r="OY24" s="7"/>
      <c r="OZ24" s="7"/>
      <c r="PA24" s="7"/>
      <c r="PB24" s="7"/>
      <c r="PC24" s="7">
        <v>8</v>
      </c>
      <c r="PD24" s="7"/>
      <c r="PE24" s="7"/>
      <c r="PF24" s="7"/>
      <c r="PG24" s="7"/>
      <c r="PH24" s="7"/>
      <c r="PI24" s="7"/>
      <c r="PJ24" s="7"/>
      <c r="PK24" s="7"/>
      <c r="PL24" s="7"/>
      <c r="PM24" s="7"/>
      <c r="PN24" s="7"/>
      <c r="PO24" s="7"/>
      <c r="PP24" s="7"/>
      <c r="PQ24" s="7"/>
      <c r="PR24" s="7"/>
      <c r="PS24" s="7"/>
      <c r="PT24" s="7"/>
      <c r="PU24" s="7"/>
      <c r="PV24" s="7"/>
      <c r="PW24" s="7"/>
      <c r="PX24" s="7"/>
      <c r="PY24" s="7"/>
      <c r="PZ24" s="7"/>
      <c r="QA24" s="7"/>
      <c r="QB24" s="7"/>
      <c r="QC24" s="7"/>
      <c r="QD24" s="7"/>
      <c r="QE24" s="7"/>
      <c r="QF24" s="7"/>
      <c r="QG24" s="7"/>
      <c r="QH24" s="59"/>
      <c r="QI24" s="59"/>
      <c r="QJ24" s="8"/>
      <c r="QK24" s="46"/>
      <c r="QL24" s="7"/>
      <c r="QM24" s="7"/>
      <c r="QN24" s="7"/>
      <c r="QO24" s="7"/>
      <c r="QP24" s="7"/>
      <c r="QQ24" s="7"/>
      <c r="QR24" s="7"/>
      <c r="QS24" s="7"/>
      <c r="QT24" s="7">
        <v>4</v>
      </c>
      <c r="QU24" s="7"/>
      <c r="QV24" s="7"/>
      <c r="QW24" s="7">
        <v>4</v>
      </c>
      <c r="QX24" s="7"/>
      <c r="QY24" s="7"/>
      <c r="QZ24" s="7"/>
      <c r="RA24" s="7"/>
      <c r="RB24" s="7"/>
      <c r="RC24" s="7"/>
      <c r="RD24" s="7"/>
      <c r="RE24" s="7"/>
      <c r="RF24" s="7">
        <v>2</v>
      </c>
      <c r="RG24" s="7"/>
      <c r="RH24" s="7"/>
      <c r="RI24" s="7"/>
      <c r="RJ24" s="7"/>
      <c r="RK24" s="7"/>
      <c r="RL24" s="7"/>
      <c r="RM24" s="7"/>
      <c r="RN24" s="7"/>
      <c r="RO24" s="7"/>
      <c r="RP24" s="7"/>
      <c r="RQ24" s="7"/>
      <c r="RR24" s="7"/>
      <c r="RS24" s="7"/>
      <c r="RT24" s="7"/>
      <c r="RU24" s="7"/>
      <c r="RV24" s="7"/>
      <c r="RW24" s="7">
        <v>3</v>
      </c>
      <c r="RX24" s="7"/>
      <c r="RY24" s="7">
        <v>2</v>
      </c>
      <c r="RZ24" s="7"/>
      <c r="SA24" s="7"/>
      <c r="SB24" s="7"/>
      <c r="SC24" s="7"/>
      <c r="SD24" s="7"/>
      <c r="SE24" s="59"/>
      <c r="SF24" s="59"/>
      <c r="SG24" s="8"/>
      <c r="SH24" s="46"/>
      <c r="SI24" s="7"/>
      <c r="SJ24" s="7"/>
      <c r="SK24" s="7"/>
      <c r="SL24" s="7"/>
      <c r="SM24" s="7"/>
      <c r="SN24" s="7"/>
      <c r="SO24" s="7"/>
      <c r="SP24" s="7"/>
      <c r="SQ24" s="7">
        <v>2</v>
      </c>
      <c r="SR24" s="7"/>
      <c r="SS24" s="7"/>
      <c r="ST24" s="7"/>
      <c r="SU24" s="7">
        <v>6</v>
      </c>
      <c r="SV24" s="7"/>
      <c r="SW24" s="7"/>
      <c r="SX24" s="7"/>
      <c r="SY24" s="7"/>
      <c r="SZ24" s="7"/>
      <c r="TA24" s="7"/>
      <c r="TB24" s="7"/>
      <c r="TC24" s="7"/>
      <c r="TD24" s="7"/>
      <c r="TE24" s="7"/>
      <c r="TF24" s="7"/>
      <c r="TG24" s="7"/>
      <c r="TH24" s="7"/>
      <c r="TI24" s="7"/>
      <c r="TJ24" s="7"/>
      <c r="TK24" s="7"/>
      <c r="TL24" s="7"/>
      <c r="TM24" s="7"/>
      <c r="TN24" s="7"/>
      <c r="TO24" s="7"/>
      <c r="TP24" s="7"/>
      <c r="TQ24" s="7"/>
      <c r="TR24" s="7"/>
      <c r="TS24" s="7"/>
      <c r="TT24" s="7"/>
      <c r="TU24" s="7"/>
      <c r="TV24" s="7"/>
      <c r="TW24" s="7"/>
      <c r="TX24" s="7"/>
      <c r="TY24" s="7"/>
      <c r="TZ24" s="7"/>
      <c r="UA24" s="7"/>
      <c r="UB24" s="7"/>
      <c r="UC24" s="59"/>
      <c r="UD24" s="59"/>
      <c r="UE24" s="8"/>
      <c r="UF24" s="46"/>
      <c r="UG24" s="7"/>
      <c r="UH24" s="7"/>
      <c r="UI24" s="7"/>
      <c r="UJ24" s="7"/>
      <c r="UK24" s="7"/>
      <c r="UL24" s="7"/>
      <c r="UM24" s="7"/>
      <c r="UN24" s="7"/>
      <c r="UO24" s="7">
        <v>5</v>
      </c>
      <c r="UP24" s="7">
        <v>5</v>
      </c>
      <c r="UQ24" s="7">
        <v>3</v>
      </c>
      <c r="UR24" s="7"/>
      <c r="US24" s="7"/>
      <c r="UT24" s="7"/>
      <c r="UU24" s="7"/>
      <c r="UV24" s="7"/>
      <c r="UW24" s="7"/>
      <c r="UX24" s="7"/>
      <c r="UY24" s="7"/>
      <c r="UZ24" s="7"/>
      <c r="VA24" s="7"/>
      <c r="VB24" s="7"/>
      <c r="VC24" s="7"/>
      <c r="VD24" s="7"/>
      <c r="VE24" s="7"/>
      <c r="VF24" s="7"/>
      <c r="VG24" s="7"/>
      <c r="VH24" s="7"/>
      <c r="VI24" s="7"/>
      <c r="VJ24" s="7"/>
      <c r="VK24" s="7"/>
      <c r="VL24" s="7"/>
      <c r="VM24" s="7"/>
      <c r="VN24" s="7"/>
      <c r="VO24" s="7">
        <v>3</v>
      </c>
      <c r="VP24" s="7"/>
      <c r="VQ24" s="7"/>
      <c r="VR24" s="7"/>
      <c r="VS24" s="7"/>
      <c r="VT24" s="7"/>
      <c r="VU24" s="7"/>
      <c r="VV24" s="7"/>
      <c r="VW24" s="7"/>
      <c r="VX24" s="59"/>
      <c r="VY24" s="59"/>
      <c r="VZ24" s="59"/>
      <c r="WA24" s="8"/>
      <c r="WB24" s="46"/>
      <c r="WC24" s="7"/>
      <c r="WD24" s="7"/>
      <c r="WE24" s="7"/>
      <c r="WF24" s="7"/>
      <c r="WG24" s="7"/>
      <c r="WH24" s="7"/>
      <c r="WI24" s="7"/>
      <c r="WJ24" s="7"/>
      <c r="WK24" s="7">
        <v>9</v>
      </c>
      <c r="WL24" s="7"/>
      <c r="WM24" s="7"/>
      <c r="WN24" s="7">
        <v>6</v>
      </c>
      <c r="WO24" s="7"/>
      <c r="WP24" s="7"/>
      <c r="WQ24" s="7"/>
      <c r="WR24" s="7"/>
      <c r="WS24" s="7"/>
      <c r="WT24" s="7"/>
      <c r="WU24" s="7"/>
      <c r="WV24" s="7"/>
      <c r="WW24" s="7"/>
      <c r="WX24" s="7"/>
      <c r="WY24" s="7"/>
      <c r="WZ24" s="7"/>
      <c r="XA24" s="7"/>
      <c r="XB24" s="7"/>
      <c r="XC24" s="7"/>
      <c r="XD24" s="7"/>
      <c r="XE24" s="7"/>
      <c r="XF24" s="7"/>
      <c r="XG24" s="7"/>
      <c r="XH24" s="7"/>
      <c r="XI24" s="7"/>
      <c r="XJ24" s="7"/>
      <c r="XK24" s="7"/>
      <c r="XL24" s="7"/>
      <c r="XM24" s="7"/>
      <c r="XN24" s="7"/>
      <c r="XO24" s="7"/>
      <c r="XP24" s="7"/>
      <c r="XQ24" s="7"/>
      <c r="XR24" s="59"/>
      <c r="XS24" s="59"/>
      <c r="XT24" s="8"/>
      <c r="XU24" s="214"/>
      <c r="XV24" s="214"/>
      <c r="XW24" s="214"/>
      <c r="XX24" s="6" t="s">
        <v>120</v>
      </c>
      <c r="XY24">
        <v>0</v>
      </c>
      <c r="XZ24">
        <v>0</v>
      </c>
      <c r="YA24">
        <f t="shared" si="0"/>
        <v>105</v>
      </c>
      <c r="YB24">
        <f t="shared" si="1"/>
        <v>54</v>
      </c>
      <c r="YC24">
        <f t="shared" si="2"/>
        <v>31</v>
      </c>
      <c r="YD24">
        <f t="shared" si="3"/>
        <v>4</v>
      </c>
      <c r="YE24">
        <v>0</v>
      </c>
      <c r="YF24">
        <f t="shared" si="4"/>
        <v>0</v>
      </c>
      <c r="YG24">
        <f t="shared" si="5"/>
        <v>25</v>
      </c>
      <c r="YH24">
        <f t="shared" si="6"/>
        <v>0</v>
      </c>
      <c r="YI24">
        <f t="shared" si="7"/>
        <v>0</v>
      </c>
    </row>
    <row r="25" spans="1:659" ht="14.25" customHeight="1">
      <c r="A25" s="292"/>
      <c r="B25" s="18" t="s">
        <v>39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67"/>
      <c r="BI25" s="67"/>
      <c r="BJ25" s="67"/>
      <c r="BK25" s="67"/>
      <c r="BL25" s="17"/>
      <c r="BM25" s="4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67"/>
      <c r="EM25" s="67"/>
      <c r="EN25" s="67"/>
      <c r="EO25" s="67"/>
      <c r="EP25" s="17"/>
      <c r="EQ25" s="4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67"/>
      <c r="HM25" s="67"/>
      <c r="HN25" s="67"/>
      <c r="HO25" s="67"/>
      <c r="HP25" s="67"/>
      <c r="HQ25" s="8"/>
      <c r="HR25" s="46"/>
      <c r="HS25" s="16"/>
      <c r="HT25" s="16"/>
      <c r="HU25" s="16"/>
      <c r="HV25" s="16"/>
      <c r="HW25" s="16"/>
      <c r="HX25" s="16"/>
      <c r="HY25" s="16"/>
      <c r="HZ25" s="16"/>
      <c r="IA25" s="16"/>
      <c r="IB25" s="16">
        <v>2</v>
      </c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67"/>
      <c r="JF25" s="8"/>
      <c r="JG25" s="46"/>
      <c r="JH25" s="16"/>
      <c r="JI25" s="16"/>
      <c r="JJ25" s="16"/>
      <c r="JK25" s="16"/>
      <c r="JL25" s="16"/>
      <c r="JM25" s="16"/>
      <c r="JN25" s="16"/>
      <c r="JO25" s="16"/>
      <c r="JP25" s="16">
        <v>3</v>
      </c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67"/>
      <c r="LA25" s="67"/>
      <c r="LB25" s="69"/>
      <c r="LC25" s="8"/>
      <c r="LD25" s="4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67"/>
      <c r="MW25" s="69"/>
      <c r="MX25" s="8"/>
      <c r="MY25" s="4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67"/>
      <c r="OP25" s="69"/>
      <c r="OQ25" s="8"/>
      <c r="OR25" s="46"/>
      <c r="OS25" s="16"/>
      <c r="OT25" s="16"/>
      <c r="OU25" s="16"/>
      <c r="OV25" s="16"/>
      <c r="OW25" s="16"/>
      <c r="OX25" s="16"/>
      <c r="OY25" s="16"/>
      <c r="OZ25" s="16"/>
      <c r="PA25" s="16"/>
      <c r="PB25" s="16">
        <v>7</v>
      </c>
      <c r="PC25" s="16"/>
      <c r="PD25" s="16">
        <v>6</v>
      </c>
      <c r="PE25" s="16"/>
      <c r="PF25" s="16"/>
      <c r="PG25" s="16"/>
      <c r="PH25" s="16"/>
      <c r="PI25" s="16"/>
      <c r="PJ25" s="16">
        <v>5</v>
      </c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67"/>
      <c r="QI25" s="69"/>
      <c r="QJ25" s="8"/>
      <c r="QK25" s="46"/>
      <c r="QL25" s="16"/>
      <c r="QM25" s="16"/>
      <c r="QN25" s="16"/>
      <c r="QO25" s="16"/>
      <c r="QP25" s="16"/>
      <c r="QQ25" s="16"/>
      <c r="QR25" s="16"/>
      <c r="QS25" s="16"/>
      <c r="QT25" s="16"/>
      <c r="QU25" s="16">
        <v>7</v>
      </c>
      <c r="QV25" s="16"/>
      <c r="QW25" s="16">
        <v>3</v>
      </c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>
        <v>6</v>
      </c>
      <c r="RU25" s="16"/>
      <c r="RV25" s="16"/>
      <c r="RW25" s="16">
        <v>9</v>
      </c>
      <c r="RX25" s="16"/>
      <c r="RY25" s="16">
        <v>6</v>
      </c>
      <c r="RZ25" s="16"/>
      <c r="SA25" s="16"/>
      <c r="SB25" s="16"/>
      <c r="SC25" s="16"/>
      <c r="SD25" s="16"/>
      <c r="SE25" s="67"/>
      <c r="SF25" s="69"/>
      <c r="SG25" s="8"/>
      <c r="SH25" s="46"/>
      <c r="SI25" s="16"/>
      <c r="SJ25" s="16"/>
      <c r="SK25" s="16"/>
      <c r="SL25" s="16"/>
      <c r="SM25" s="16"/>
      <c r="SN25" s="16"/>
      <c r="SO25" s="16"/>
      <c r="SP25" s="16"/>
      <c r="SQ25" s="16"/>
      <c r="SR25" s="16">
        <v>9</v>
      </c>
      <c r="SS25" s="16">
        <v>12</v>
      </c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67"/>
      <c r="UD25" s="69"/>
      <c r="UE25" s="8"/>
      <c r="UF25" s="46"/>
      <c r="UG25" s="16"/>
      <c r="UH25" s="16"/>
      <c r="UI25" s="16"/>
      <c r="UJ25" s="16"/>
      <c r="UK25" s="16"/>
      <c r="UL25" s="16"/>
      <c r="UM25" s="16"/>
      <c r="UN25" s="16"/>
      <c r="UO25" s="16">
        <v>6</v>
      </c>
      <c r="UP25" s="16">
        <v>3</v>
      </c>
      <c r="UQ25" s="16">
        <v>2</v>
      </c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>
        <v>4</v>
      </c>
      <c r="VP25" s="16"/>
      <c r="VQ25" s="16"/>
      <c r="VR25" s="16"/>
      <c r="VS25" s="16"/>
      <c r="VT25" s="16"/>
      <c r="VU25" s="16"/>
      <c r="VV25" s="16"/>
      <c r="VW25" s="16"/>
      <c r="VX25" s="67"/>
      <c r="VY25" s="67"/>
      <c r="VZ25" s="69"/>
      <c r="WA25" s="8"/>
      <c r="WB25" s="4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>
        <v>7</v>
      </c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>
        <v>7</v>
      </c>
      <c r="XJ25" s="16"/>
      <c r="XK25" s="16"/>
      <c r="XL25" s="16"/>
      <c r="XM25" s="16"/>
      <c r="XN25" s="16"/>
      <c r="XO25" s="16"/>
      <c r="XP25" s="16"/>
      <c r="XQ25" s="16"/>
      <c r="XR25" s="67"/>
      <c r="XS25" s="69"/>
      <c r="XT25" s="8"/>
      <c r="XU25" s="214"/>
      <c r="XV25" s="214"/>
      <c r="XW25" s="214"/>
      <c r="XX25" s="18" t="s">
        <v>39</v>
      </c>
      <c r="XY25">
        <v>0</v>
      </c>
      <c r="XZ25">
        <v>0</v>
      </c>
      <c r="YA25">
        <f t="shared" si="0"/>
        <v>67</v>
      </c>
      <c r="YB25">
        <f t="shared" si="1"/>
        <v>0</v>
      </c>
      <c r="YC25">
        <f t="shared" si="2"/>
        <v>5</v>
      </c>
      <c r="YD25">
        <f t="shared" si="3"/>
        <v>0</v>
      </c>
      <c r="YE25">
        <v>0</v>
      </c>
      <c r="YF25">
        <f t="shared" si="4"/>
        <v>0</v>
      </c>
      <c r="YG25">
        <f t="shared" si="5"/>
        <v>32</v>
      </c>
      <c r="YH25">
        <f t="shared" si="6"/>
        <v>0</v>
      </c>
      <c r="YI25">
        <f t="shared" si="7"/>
        <v>0</v>
      </c>
    </row>
    <row r="26" spans="1:659" ht="14.25" customHeight="1">
      <c r="A26" s="25" t="s">
        <v>40</v>
      </c>
      <c r="B26" s="184" t="s">
        <v>40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68"/>
      <c r="BI26" s="68"/>
      <c r="BJ26" s="68"/>
      <c r="BK26" s="68"/>
      <c r="BL26" s="22"/>
      <c r="BM26" s="46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68"/>
      <c r="EM26" s="68"/>
      <c r="EN26" s="68"/>
      <c r="EO26" s="68"/>
      <c r="EP26" s="22"/>
      <c r="EQ26" s="46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  <c r="GY26" s="21"/>
      <c r="GZ26" s="21"/>
      <c r="HA26" s="21"/>
      <c r="HB26" s="21"/>
      <c r="HC26" s="21"/>
      <c r="HD26" s="21"/>
      <c r="HE26" s="21"/>
      <c r="HF26" s="21"/>
      <c r="HG26" s="21"/>
      <c r="HH26" s="21"/>
      <c r="HI26" s="21"/>
      <c r="HJ26" s="21"/>
      <c r="HK26" s="21"/>
      <c r="HL26" s="68"/>
      <c r="HM26" s="68"/>
      <c r="HN26" s="68"/>
      <c r="HO26" s="68"/>
      <c r="HP26" s="68"/>
      <c r="HQ26" s="22"/>
      <c r="HR26" s="46"/>
      <c r="HS26" s="21"/>
      <c r="HT26" s="21"/>
      <c r="HU26" s="21"/>
      <c r="HV26" s="21"/>
      <c r="HW26" s="21"/>
      <c r="HX26" s="21"/>
      <c r="HY26" s="21"/>
      <c r="HZ26" s="21"/>
      <c r="IA26" s="21"/>
      <c r="IB26" s="21"/>
      <c r="IC26" s="21"/>
      <c r="ID26" s="21"/>
      <c r="IE26" s="21"/>
      <c r="IF26" s="21"/>
      <c r="IG26" s="21"/>
      <c r="IH26" s="21"/>
      <c r="II26" s="21"/>
      <c r="IJ26" s="21"/>
      <c r="IK26" s="21"/>
      <c r="IL26" s="21"/>
      <c r="IM26" s="21"/>
      <c r="IN26" s="21"/>
      <c r="IO26" s="21"/>
      <c r="IP26" s="21"/>
      <c r="IQ26" s="21"/>
      <c r="IR26" s="21"/>
      <c r="IS26" s="21"/>
      <c r="IT26" s="21"/>
      <c r="IU26" s="21"/>
      <c r="IV26" s="21"/>
      <c r="IW26" s="21"/>
      <c r="IX26" s="21"/>
      <c r="IY26" s="21"/>
      <c r="IZ26" s="21"/>
      <c r="JA26" s="21"/>
      <c r="JB26" s="21"/>
      <c r="JC26" s="21"/>
      <c r="JD26" s="21"/>
      <c r="JE26" s="68"/>
      <c r="JF26" s="22"/>
      <c r="JG26" s="46"/>
      <c r="JH26" s="21"/>
      <c r="JI26" s="21"/>
      <c r="JJ26" s="21"/>
      <c r="JK26" s="21"/>
      <c r="JL26" s="21"/>
      <c r="JM26" s="21"/>
      <c r="JN26" s="21"/>
      <c r="JO26" s="21"/>
      <c r="JP26" s="21">
        <v>37</v>
      </c>
      <c r="JQ26" s="21"/>
      <c r="JR26" s="21"/>
      <c r="JS26" s="21"/>
      <c r="JT26" s="21"/>
      <c r="JU26" s="21"/>
      <c r="JV26" s="21"/>
      <c r="JW26" s="21"/>
      <c r="JX26" s="21"/>
      <c r="JY26" s="21">
        <v>15</v>
      </c>
      <c r="JZ26" s="21"/>
      <c r="KA26" s="21"/>
      <c r="KB26" s="21"/>
      <c r="KC26" s="21"/>
      <c r="KD26" s="21"/>
      <c r="KE26" s="21"/>
      <c r="KF26" s="21"/>
      <c r="KG26" s="21"/>
      <c r="KH26" s="21"/>
      <c r="KI26" s="21"/>
      <c r="KJ26" s="21"/>
      <c r="KK26" s="21"/>
      <c r="KL26" s="21"/>
      <c r="KM26" s="21"/>
      <c r="KN26" s="21"/>
      <c r="KO26" s="21"/>
      <c r="KP26" s="21"/>
      <c r="KQ26" s="21"/>
      <c r="KR26" s="21"/>
      <c r="KS26" s="21"/>
      <c r="KT26" s="21"/>
      <c r="KU26" s="21"/>
      <c r="KV26" s="21"/>
      <c r="KW26" s="21"/>
      <c r="KX26" s="21"/>
      <c r="KY26" s="21"/>
      <c r="KZ26" s="68"/>
      <c r="LA26" s="68"/>
      <c r="LB26" s="68"/>
      <c r="LC26" s="22"/>
      <c r="LD26" s="46"/>
      <c r="LE26" s="21"/>
      <c r="LF26" s="21"/>
      <c r="LG26" s="21"/>
      <c r="LH26" s="21"/>
      <c r="LI26" s="21"/>
      <c r="LJ26" s="21"/>
      <c r="LK26" s="21"/>
      <c r="LL26" s="21"/>
      <c r="LM26" s="21"/>
      <c r="LN26" s="21"/>
      <c r="LO26" s="21"/>
      <c r="LP26" s="21"/>
      <c r="LQ26" s="21"/>
      <c r="LR26" s="21"/>
      <c r="LS26" s="21"/>
      <c r="LT26" s="21"/>
      <c r="LU26" s="21"/>
      <c r="LV26" s="21"/>
      <c r="LW26" s="21"/>
      <c r="LX26" s="21"/>
      <c r="LY26" s="21"/>
      <c r="LZ26" s="21"/>
      <c r="MA26" s="21"/>
      <c r="MB26" s="21"/>
      <c r="MC26" s="21"/>
      <c r="MD26" s="21"/>
      <c r="ME26" s="21"/>
      <c r="MF26" s="21"/>
      <c r="MG26" s="21"/>
      <c r="MH26" s="21"/>
      <c r="MI26" s="21"/>
      <c r="MJ26" s="21"/>
      <c r="MK26" s="21"/>
      <c r="ML26" s="21"/>
      <c r="MM26" s="21"/>
      <c r="MN26" s="21"/>
      <c r="MO26" s="21"/>
      <c r="MP26" s="21"/>
      <c r="MQ26" s="21"/>
      <c r="MR26" s="21"/>
      <c r="MS26" s="21"/>
      <c r="MT26" s="21"/>
      <c r="MU26" s="21"/>
      <c r="MV26" s="68"/>
      <c r="MW26" s="68"/>
      <c r="MX26" s="22"/>
      <c r="MY26" s="46"/>
      <c r="MZ26" s="21"/>
      <c r="NA26" s="21"/>
      <c r="NB26" s="21"/>
      <c r="NC26" s="21"/>
      <c r="ND26" s="21"/>
      <c r="NE26" s="21"/>
      <c r="NF26" s="21"/>
      <c r="NG26" s="21"/>
      <c r="NH26" s="21"/>
      <c r="NI26" s="21"/>
      <c r="NJ26" s="21"/>
      <c r="NK26" s="21"/>
      <c r="NL26" s="21"/>
      <c r="NM26" s="21"/>
      <c r="NN26" s="21"/>
      <c r="NO26" s="21"/>
      <c r="NP26" s="21"/>
      <c r="NQ26" s="21"/>
      <c r="NR26" s="21"/>
      <c r="NS26" s="21"/>
      <c r="NT26" s="21"/>
      <c r="NU26" s="21"/>
      <c r="NV26" s="21"/>
      <c r="NW26" s="21"/>
      <c r="NX26" s="21"/>
      <c r="NY26" s="21"/>
      <c r="NZ26" s="21"/>
      <c r="OA26" s="21"/>
      <c r="OB26" s="21"/>
      <c r="OC26" s="21"/>
      <c r="OD26" s="21"/>
      <c r="OE26" s="21"/>
      <c r="OF26" s="21"/>
      <c r="OG26" s="21"/>
      <c r="OH26" s="21"/>
      <c r="OI26" s="21"/>
      <c r="OJ26" s="21"/>
      <c r="OK26" s="21"/>
      <c r="OL26" s="21"/>
      <c r="OM26" s="21"/>
      <c r="ON26" s="21"/>
      <c r="OO26" s="68"/>
      <c r="OP26" s="68"/>
      <c r="OQ26" s="22"/>
      <c r="OR26" s="46"/>
      <c r="OS26" s="21"/>
      <c r="OT26" s="21"/>
      <c r="OU26" s="21"/>
      <c r="OV26" s="21"/>
      <c r="OW26" s="21"/>
      <c r="OX26" s="21"/>
      <c r="OY26" s="21"/>
      <c r="OZ26" s="21"/>
      <c r="PA26" s="21"/>
      <c r="PB26" s="21"/>
      <c r="PC26" s="21"/>
      <c r="PD26" s="21"/>
      <c r="PE26" s="21"/>
      <c r="PF26" s="21"/>
      <c r="PG26" s="21"/>
      <c r="PH26" s="21"/>
      <c r="PI26" s="21"/>
      <c r="PJ26" s="21"/>
      <c r="PK26" s="21"/>
      <c r="PL26" s="21"/>
      <c r="PM26" s="21"/>
      <c r="PN26" s="21"/>
      <c r="PO26" s="21"/>
      <c r="PP26" s="21"/>
      <c r="PQ26" s="21"/>
      <c r="PR26" s="21"/>
      <c r="PS26" s="21"/>
      <c r="PT26" s="21"/>
      <c r="PU26" s="21"/>
      <c r="PV26" s="21"/>
      <c r="PW26" s="21"/>
      <c r="PX26" s="21"/>
      <c r="PY26" s="21"/>
      <c r="PZ26" s="21"/>
      <c r="QA26" s="21"/>
      <c r="QB26" s="21"/>
      <c r="QC26" s="21"/>
      <c r="QD26" s="21"/>
      <c r="QE26" s="21"/>
      <c r="QF26" s="21"/>
      <c r="QG26" s="21"/>
      <c r="QH26" s="68"/>
      <c r="QI26" s="68"/>
      <c r="QJ26" s="22"/>
      <c r="QK26" s="46"/>
      <c r="QL26" s="21"/>
      <c r="QM26" s="21"/>
      <c r="QN26" s="21"/>
      <c r="QO26" s="21"/>
      <c r="QP26" s="21"/>
      <c r="QQ26" s="21"/>
      <c r="QR26" s="21"/>
      <c r="QS26" s="21"/>
      <c r="QT26" s="21"/>
      <c r="QU26" s="21"/>
      <c r="QV26" s="21"/>
      <c r="QW26" s="21"/>
      <c r="QX26" s="21"/>
      <c r="QY26" s="21"/>
      <c r="QZ26" s="21"/>
      <c r="RA26" s="21"/>
      <c r="RB26" s="21"/>
      <c r="RC26" s="21"/>
      <c r="RD26" s="21"/>
      <c r="RE26" s="21"/>
      <c r="RF26" s="21"/>
      <c r="RG26" s="21"/>
      <c r="RH26" s="21"/>
      <c r="RI26" s="21"/>
      <c r="RJ26" s="21"/>
      <c r="RK26" s="21"/>
      <c r="RL26" s="21"/>
      <c r="RM26" s="21"/>
      <c r="RN26" s="21"/>
      <c r="RO26" s="21"/>
      <c r="RP26" s="21"/>
      <c r="RQ26" s="21"/>
      <c r="RR26" s="21"/>
      <c r="RS26" s="21"/>
      <c r="RT26" s="21"/>
      <c r="RU26" s="21"/>
      <c r="RV26" s="21"/>
      <c r="RW26" s="21"/>
      <c r="RX26" s="21"/>
      <c r="RY26" s="21"/>
      <c r="RZ26" s="21"/>
      <c r="SA26" s="21"/>
      <c r="SB26" s="21"/>
      <c r="SC26" s="21"/>
      <c r="SD26" s="21"/>
      <c r="SE26" s="68"/>
      <c r="SF26" s="68"/>
      <c r="SG26" s="22"/>
      <c r="SH26" s="46"/>
      <c r="SI26" s="21"/>
      <c r="SJ26" s="21"/>
      <c r="SK26" s="21"/>
      <c r="SL26" s="21"/>
      <c r="SM26" s="21"/>
      <c r="SN26" s="21"/>
      <c r="SO26" s="21"/>
      <c r="SP26" s="21"/>
      <c r="SQ26" s="21"/>
      <c r="SR26" s="21"/>
      <c r="SS26" s="21"/>
      <c r="ST26" s="21"/>
      <c r="SU26" s="21"/>
      <c r="SV26" s="21"/>
      <c r="SW26" s="21"/>
      <c r="SX26" s="21"/>
      <c r="SY26" s="21"/>
      <c r="SZ26" s="21"/>
      <c r="TA26" s="21"/>
      <c r="TB26" s="21"/>
      <c r="TC26" s="21"/>
      <c r="TD26" s="21"/>
      <c r="TE26" s="21"/>
      <c r="TF26" s="21"/>
      <c r="TG26" s="21"/>
      <c r="TH26" s="21"/>
      <c r="TI26" s="21"/>
      <c r="TJ26" s="21"/>
      <c r="TK26" s="21"/>
      <c r="TL26" s="21"/>
      <c r="TM26" s="21"/>
      <c r="TN26" s="21"/>
      <c r="TO26" s="21"/>
      <c r="TP26" s="21"/>
      <c r="TQ26" s="21"/>
      <c r="TR26" s="21"/>
      <c r="TS26" s="21"/>
      <c r="TT26" s="21"/>
      <c r="TU26" s="21"/>
      <c r="TV26" s="21"/>
      <c r="TW26" s="21"/>
      <c r="TX26" s="21"/>
      <c r="TY26" s="21"/>
      <c r="TZ26" s="21"/>
      <c r="UA26" s="21"/>
      <c r="UB26" s="21"/>
      <c r="UC26" s="68"/>
      <c r="UD26" s="68"/>
      <c r="UE26" s="22"/>
      <c r="UF26" s="46"/>
      <c r="UG26" s="21"/>
      <c r="UH26" s="21"/>
      <c r="UI26" s="21"/>
      <c r="UJ26" s="21"/>
      <c r="UK26" s="21"/>
      <c r="UL26" s="21"/>
      <c r="UM26" s="21"/>
      <c r="UN26" s="21"/>
      <c r="UO26" s="21"/>
      <c r="UP26" s="21"/>
      <c r="UQ26" s="21"/>
      <c r="UR26" s="21"/>
      <c r="US26" s="21"/>
      <c r="UT26" s="21"/>
      <c r="UU26" s="21"/>
      <c r="UV26" s="21"/>
      <c r="UW26" s="21"/>
      <c r="UX26" s="21"/>
      <c r="UY26" s="21"/>
      <c r="UZ26" s="21"/>
      <c r="VA26" s="21"/>
      <c r="VB26" s="21"/>
      <c r="VC26" s="21"/>
      <c r="VD26" s="21"/>
      <c r="VE26" s="21"/>
      <c r="VF26" s="21"/>
      <c r="VG26" s="21"/>
      <c r="VH26" s="21"/>
      <c r="VI26" s="21"/>
      <c r="VJ26" s="21"/>
      <c r="VK26" s="21"/>
      <c r="VL26" s="21"/>
      <c r="VM26" s="21"/>
      <c r="VN26" s="21"/>
      <c r="VO26" s="21"/>
      <c r="VP26" s="21"/>
      <c r="VQ26" s="21"/>
      <c r="VR26" s="21"/>
      <c r="VS26" s="21"/>
      <c r="VT26" s="21"/>
      <c r="VU26" s="21"/>
      <c r="VV26" s="21"/>
      <c r="VW26" s="21"/>
      <c r="VX26" s="68"/>
      <c r="VY26" s="68"/>
      <c r="VZ26" s="68"/>
      <c r="WA26" s="22"/>
      <c r="WB26" s="46"/>
      <c r="WC26" s="21"/>
      <c r="WD26" s="21"/>
      <c r="WE26" s="21"/>
      <c r="WF26" s="21"/>
      <c r="WG26" s="21"/>
      <c r="WH26" s="21"/>
      <c r="WI26" s="21"/>
      <c r="WJ26" s="21"/>
      <c r="WK26" s="21">
        <v>60</v>
      </c>
      <c r="WL26" s="21"/>
      <c r="WM26" s="21"/>
      <c r="WN26" s="21"/>
      <c r="WO26" s="21"/>
      <c r="WP26" s="21"/>
      <c r="WQ26" s="21"/>
      <c r="WR26" s="21"/>
      <c r="WS26" s="21">
        <v>123</v>
      </c>
      <c r="WT26" s="21"/>
      <c r="WU26" s="21"/>
      <c r="WV26" s="21"/>
      <c r="WW26" s="21">
        <v>27</v>
      </c>
      <c r="WX26" s="21"/>
      <c r="WY26" s="21"/>
      <c r="WZ26" s="21"/>
      <c r="XA26" s="21"/>
      <c r="XB26" s="21"/>
      <c r="XC26" s="21"/>
      <c r="XD26" s="21"/>
      <c r="XE26" s="21"/>
      <c r="XF26" s="21"/>
      <c r="XG26" s="21"/>
      <c r="XH26" s="21"/>
      <c r="XI26" s="21"/>
      <c r="XJ26" s="21"/>
      <c r="XK26" s="21"/>
      <c r="XL26" s="21"/>
      <c r="XM26" s="21"/>
      <c r="XN26" s="21"/>
      <c r="XO26" s="21"/>
      <c r="XP26" s="21"/>
      <c r="XQ26" s="21"/>
      <c r="XR26" s="68"/>
      <c r="XS26" s="68"/>
      <c r="XT26" s="22"/>
      <c r="XU26" s="214"/>
      <c r="XV26" s="214"/>
      <c r="XW26" s="214"/>
      <c r="XX26" s="184" t="s">
        <v>40</v>
      </c>
      <c r="XY26">
        <v>0</v>
      </c>
      <c r="XZ26">
        <f t="shared" ref="XZ26" si="13">SUM(D26:E27)</f>
        <v>0</v>
      </c>
      <c r="YA26">
        <f t="shared" si="0"/>
        <v>97</v>
      </c>
      <c r="YB26">
        <f t="shared" si="1"/>
        <v>0</v>
      </c>
      <c r="YC26">
        <f t="shared" si="2"/>
        <v>138</v>
      </c>
      <c r="YD26">
        <f t="shared" si="3"/>
        <v>27</v>
      </c>
      <c r="YE26">
        <v>0</v>
      </c>
      <c r="YF26">
        <f t="shared" si="4"/>
        <v>0</v>
      </c>
      <c r="YG26">
        <f t="shared" si="5"/>
        <v>0</v>
      </c>
      <c r="YH26">
        <f t="shared" si="6"/>
        <v>0</v>
      </c>
      <c r="YI26">
        <f t="shared" si="7"/>
        <v>0</v>
      </c>
    </row>
    <row r="27" spans="1:659" ht="30" customHeight="1">
      <c r="A27" s="285" t="s">
        <v>41</v>
      </c>
      <c r="B27" s="27" t="s">
        <v>148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59"/>
      <c r="BI27" s="59"/>
      <c r="BJ27" s="59"/>
      <c r="BK27" s="59"/>
      <c r="BL27" s="8"/>
      <c r="BM27" s="46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59"/>
      <c r="EM27" s="59"/>
      <c r="EN27" s="59"/>
      <c r="EO27" s="59"/>
      <c r="EP27" s="8"/>
      <c r="EQ27" s="46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>
        <v>2</v>
      </c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>
        <v>3</v>
      </c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59"/>
      <c r="HM27" s="59"/>
      <c r="HN27" s="59"/>
      <c r="HO27" s="59"/>
      <c r="HP27" s="59"/>
      <c r="HQ27" s="8"/>
      <c r="HR27" s="46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59"/>
      <c r="JF27" s="8"/>
      <c r="JG27" s="46"/>
      <c r="JH27" s="7"/>
      <c r="JI27" s="7"/>
      <c r="JJ27" s="7"/>
      <c r="JK27" s="7"/>
      <c r="JL27" s="7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  <c r="JX27" s="7"/>
      <c r="JY27" s="7"/>
      <c r="JZ27" s="7"/>
      <c r="KA27" s="7"/>
      <c r="KB27" s="7"/>
      <c r="KC27" s="7"/>
      <c r="KD27" s="7"/>
      <c r="KE27" s="7"/>
      <c r="KF27" s="7"/>
      <c r="KG27" s="7"/>
      <c r="KH27" s="7"/>
      <c r="KI27" s="7"/>
      <c r="KJ27" s="7"/>
      <c r="KK27" s="7"/>
      <c r="KL27" s="7"/>
      <c r="KM27" s="7"/>
      <c r="KN27" s="7"/>
      <c r="KO27" s="7"/>
      <c r="KP27" s="7"/>
      <c r="KQ27" s="7"/>
      <c r="KR27" s="7"/>
      <c r="KS27" s="7"/>
      <c r="KT27" s="7"/>
      <c r="KU27" s="7"/>
      <c r="KV27" s="7"/>
      <c r="KW27" s="7"/>
      <c r="KX27" s="7"/>
      <c r="KY27" s="7"/>
      <c r="KZ27" s="59"/>
      <c r="LA27" s="59"/>
      <c r="LB27" s="59"/>
      <c r="LC27" s="8"/>
      <c r="LD27" s="46"/>
      <c r="LE27" s="7"/>
      <c r="LF27" s="7"/>
      <c r="LG27" s="7"/>
      <c r="LH27" s="7"/>
      <c r="LI27" s="7"/>
      <c r="LJ27" s="7"/>
      <c r="LK27" s="7"/>
      <c r="LL27" s="7"/>
      <c r="LM27" s="7">
        <v>3</v>
      </c>
      <c r="LN27" s="7"/>
      <c r="LO27" s="7"/>
      <c r="LP27" s="7"/>
      <c r="LQ27" s="7"/>
      <c r="LR27" s="7"/>
      <c r="LS27" s="7"/>
      <c r="LT27" s="7"/>
      <c r="LU27" s="7"/>
      <c r="LV27" s="7"/>
      <c r="LW27" s="7">
        <v>18</v>
      </c>
      <c r="LX27" s="7"/>
      <c r="LY27" s="7"/>
      <c r="LZ27" s="7"/>
      <c r="MA27" s="7"/>
      <c r="MB27" s="7"/>
      <c r="MC27" s="7"/>
      <c r="MD27" s="7"/>
      <c r="ME27" s="7"/>
      <c r="MF27" s="7"/>
      <c r="MG27" s="7"/>
      <c r="MH27" s="7"/>
      <c r="MI27" s="7"/>
      <c r="MJ27" s="7"/>
      <c r="MK27" s="7"/>
      <c r="ML27" s="7"/>
      <c r="MM27" s="7"/>
      <c r="MN27" s="7"/>
      <c r="MO27" s="7"/>
      <c r="MP27" s="7"/>
      <c r="MQ27" s="7"/>
      <c r="MR27" s="7"/>
      <c r="MS27" s="7"/>
      <c r="MT27" s="7"/>
      <c r="MU27" s="7"/>
      <c r="MV27" s="59"/>
      <c r="MW27" s="59"/>
      <c r="MX27" s="8"/>
      <c r="MY27" s="46"/>
      <c r="MZ27" s="7"/>
      <c r="NA27" s="7"/>
      <c r="NB27" s="7"/>
      <c r="NC27" s="7"/>
      <c r="ND27" s="7"/>
      <c r="NE27" s="7"/>
      <c r="NF27" s="7"/>
      <c r="NG27" s="7"/>
      <c r="NH27" s="7"/>
      <c r="NI27" s="7"/>
      <c r="NJ27" s="7"/>
      <c r="NK27" s="7"/>
      <c r="NL27" s="7"/>
      <c r="NM27" s="7"/>
      <c r="NN27" s="7"/>
      <c r="NO27" s="7"/>
      <c r="NP27" s="7"/>
      <c r="NQ27" s="7"/>
      <c r="NR27" s="7"/>
      <c r="NS27" s="7"/>
      <c r="NT27" s="7"/>
      <c r="NU27" s="7"/>
      <c r="NV27" s="7"/>
      <c r="NW27" s="7"/>
      <c r="NX27" s="7"/>
      <c r="NY27" s="7"/>
      <c r="NZ27" s="7"/>
      <c r="OA27" s="7"/>
      <c r="OB27" s="7"/>
      <c r="OC27" s="7"/>
      <c r="OD27" s="7"/>
      <c r="OE27" s="7"/>
      <c r="OF27" s="7"/>
      <c r="OG27" s="7"/>
      <c r="OH27" s="7"/>
      <c r="OI27" s="7"/>
      <c r="OJ27" s="7"/>
      <c r="OK27" s="7"/>
      <c r="OL27" s="7"/>
      <c r="OM27" s="7"/>
      <c r="ON27" s="7"/>
      <c r="OO27" s="59"/>
      <c r="OP27" s="59"/>
      <c r="OQ27" s="8"/>
      <c r="OR27" s="46"/>
      <c r="OS27" s="7"/>
      <c r="OT27" s="7"/>
      <c r="OU27" s="7"/>
      <c r="OV27" s="7"/>
      <c r="OW27" s="7"/>
      <c r="OX27" s="7"/>
      <c r="OY27" s="7"/>
      <c r="OZ27" s="7"/>
      <c r="PA27" s="7"/>
      <c r="PB27" s="7"/>
      <c r="PC27" s="7"/>
      <c r="PD27" s="7"/>
      <c r="PE27" s="7"/>
      <c r="PF27" s="7"/>
      <c r="PG27" s="7"/>
      <c r="PH27" s="7"/>
      <c r="PI27" s="7"/>
      <c r="PJ27" s="7"/>
      <c r="PK27" s="7"/>
      <c r="PL27" s="7"/>
      <c r="PM27" s="7"/>
      <c r="PN27" s="7"/>
      <c r="PO27" s="7"/>
      <c r="PP27" s="7"/>
      <c r="PQ27" s="7"/>
      <c r="PR27" s="7"/>
      <c r="PS27" s="7"/>
      <c r="PT27" s="7"/>
      <c r="PU27" s="7"/>
      <c r="PV27" s="7"/>
      <c r="PW27" s="7"/>
      <c r="PX27" s="7"/>
      <c r="PY27" s="7"/>
      <c r="PZ27" s="7"/>
      <c r="QA27" s="7"/>
      <c r="QB27" s="7"/>
      <c r="QC27" s="7"/>
      <c r="QD27" s="7"/>
      <c r="QE27" s="7"/>
      <c r="QF27" s="7"/>
      <c r="QG27" s="7"/>
      <c r="QH27" s="59"/>
      <c r="QI27" s="59"/>
      <c r="QJ27" s="8"/>
      <c r="QK27" s="46"/>
      <c r="QL27" s="7"/>
      <c r="QM27" s="7"/>
      <c r="QN27" s="7"/>
      <c r="QO27" s="7"/>
      <c r="QP27" s="7"/>
      <c r="QQ27" s="7"/>
      <c r="QR27" s="7"/>
      <c r="QS27" s="7"/>
      <c r="QT27" s="7">
        <v>11</v>
      </c>
      <c r="QU27" s="7"/>
      <c r="QV27" s="7"/>
      <c r="QW27" s="7"/>
      <c r="QX27" s="7"/>
      <c r="QY27" s="7"/>
      <c r="QZ27" s="7"/>
      <c r="RA27" s="7"/>
      <c r="RB27" s="7"/>
      <c r="RC27" s="7"/>
      <c r="RD27" s="7"/>
      <c r="RE27" s="7"/>
      <c r="RF27" s="7"/>
      <c r="RG27" s="7"/>
      <c r="RH27" s="7"/>
      <c r="RI27" s="7"/>
      <c r="RJ27" s="7"/>
      <c r="RK27" s="7"/>
      <c r="RL27" s="7"/>
      <c r="RM27" s="7"/>
      <c r="RN27" s="7"/>
      <c r="RO27" s="7"/>
      <c r="RP27" s="7"/>
      <c r="RQ27" s="7"/>
      <c r="RR27" s="7"/>
      <c r="RS27" s="7"/>
      <c r="RT27" s="7"/>
      <c r="RU27" s="7"/>
      <c r="RV27" s="7"/>
      <c r="RW27" s="7"/>
      <c r="RX27" s="7"/>
      <c r="RY27" s="7"/>
      <c r="RZ27" s="7"/>
      <c r="SA27" s="7"/>
      <c r="SB27" s="7"/>
      <c r="SC27" s="7"/>
      <c r="SD27" s="7"/>
      <c r="SE27" s="59"/>
      <c r="SF27" s="59"/>
      <c r="SG27" s="8"/>
      <c r="SH27" s="46"/>
      <c r="SI27" s="7"/>
      <c r="SJ27" s="7"/>
      <c r="SK27" s="7"/>
      <c r="SL27" s="7"/>
      <c r="SM27" s="7"/>
      <c r="SN27" s="7"/>
      <c r="SO27" s="7"/>
      <c r="SP27" s="7"/>
      <c r="SQ27" s="7"/>
      <c r="SR27" s="7"/>
      <c r="SS27" s="7"/>
      <c r="ST27" s="7"/>
      <c r="SU27" s="7">
        <v>5</v>
      </c>
      <c r="SV27" s="7"/>
      <c r="SW27" s="7"/>
      <c r="SX27" s="7"/>
      <c r="SY27" s="7"/>
      <c r="SZ27" s="7"/>
      <c r="TA27" s="7"/>
      <c r="TB27" s="7"/>
      <c r="TC27" s="7"/>
      <c r="TD27" s="7"/>
      <c r="TE27" s="7">
        <v>6</v>
      </c>
      <c r="TF27" s="7"/>
      <c r="TG27" s="7"/>
      <c r="TH27" s="7"/>
      <c r="TI27" s="7"/>
      <c r="TJ27" s="7"/>
      <c r="TK27" s="7"/>
      <c r="TL27" s="7"/>
      <c r="TM27" s="7"/>
      <c r="TN27" s="7"/>
      <c r="TO27" s="7"/>
      <c r="TP27" s="7"/>
      <c r="TQ27" s="7"/>
      <c r="TR27" s="7"/>
      <c r="TS27" s="7"/>
      <c r="TT27" s="7"/>
      <c r="TU27" s="7"/>
      <c r="TV27" s="7"/>
      <c r="TW27" s="7"/>
      <c r="TX27" s="7"/>
      <c r="TY27" s="7"/>
      <c r="TZ27" s="7"/>
      <c r="UA27" s="7"/>
      <c r="UB27" s="7"/>
      <c r="UC27" s="59"/>
      <c r="UD27" s="59"/>
      <c r="UE27" s="8"/>
      <c r="UF27" s="46"/>
      <c r="UG27" s="7"/>
      <c r="UH27" s="7"/>
      <c r="UI27" s="7"/>
      <c r="UJ27" s="7"/>
      <c r="UK27" s="7"/>
      <c r="UL27" s="7"/>
      <c r="UM27" s="7"/>
      <c r="UN27" s="7"/>
      <c r="UO27" s="7"/>
      <c r="UP27" s="7"/>
      <c r="UQ27" s="7"/>
      <c r="UR27" s="7"/>
      <c r="US27" s="7"/>
      <c r="UT27" s="7"/>
      <c r="UU27" s="7"/>
      <c r="UV27" s="7"/>
      <c r="UW27" s="7"/>
      <c r="UX27" s="7"/>
      <c r="UY27" s="7"/>
      <c r="UZ27" s="7"/>
      <c r="VA27" s="7"/>
      <c r="VB27" s="7"/>
      <c r="VC27" s="7"/>
      <c r="VD27" s="7"/>
      <c r="VE27" s="7"/>
      <c r="VF27" s="7"/>
      <c r="VG27" s="7"/>
      <c r="VH27" s="7"/>
      <c r="VI27" s="7"/>
      <c r="VJ27" s="7"/>
      <c r="VK27" s="7"/>
      <c r="VL27" s="7"/>
      <c r="VM27" s="7"/>
      <c r="VN27" s="7"/>
      <c r="VO27" s="7"/>
      <c r="VP27" s="7"/>
      <c r="VQ27" s="7"/>
      <c r="VR27" s="7"/>
      <c r="VS27" s="7"/>
      <c r="VT27" s="7"/>
      <c r="VU27" s="7"/>
      <c r="VV27" s="7"/>
      <c r="VW27" s="7"/>
      <c r="VX27" s="59"/>
      <c r="VY27" s="59"/>
      <c r="VZ27" s="59"/>
      <c r="WA27" s="8"/>
      <c r="WB27" s="46"/>
      <c r="WC27" s="7"/>
      <c r="WD27" s="7"/>
      <c r="WE27" s="7"/>
      <c r="WF27" s="7"/>
      <c r="WG27" s="7"/>
      <c r="WH27" s="7"/>
      <c r="WI27" s="7"/>
      <c r="WJ27" s="7"/>
      <c r="WK27" s="7"/>
      <c r="WL27" s="7"/>
      <c r="WM27" s="7"/>
      <c r="WN27" s="7"/>
      <c r="WO27" s="7"/>
      <c r="WP27" s="7"/>
      <c r="WQ27" s="7"/>
      <c r="WR27" s="7"/>
      <c r="WS27" s="7"/>
      <c r="WT27" s="7"/>
      <c r="WU27" s="7"/>
      <c r="WV27" s="7"/>
      <c r="WW27" s="7"/>
      <c r="WX27" s="7"/>
      <c r="WY27" s="7"/>
      <c r="WZ27" s="7"/>
      <c r="XA27" s="7"/>
      <c r="XB27" s="7"/>
      <c r="XC27" s="7"/>
      <c r="XD27" s="7"/>
      <c r="XE27" s="7"/>
      <c r="XF27" s="7"/>
      <c r="XG27" s="7"/>
      <c r="XH27" s="7"/>
      <c r="XI27" s="7"/>
      <c r="XJ27" s="7"/>
      <c r="XK27" s="7"/>
      <c r="XL27" s="7"/>
      <c r="XM27" s="7"/>
      <c r="XN27" s="7"/>
      <c r="XO27" s="7"/>
      <c r="XP27" s="7"/>
      <c r="XQ27" s="7"/>
      <c r="XR27" s="59"/>
      <c r="XS27" s="59"/>
      <c r="XT27" s="8"/>
      <c r="XU27" s="214"/>
      <c r="XV27" s="214"/>
      <c r="XW27" s="214"/>
      <c r="XX27" s="27" t="s">
        <v>121</v>
      </c>
      <c r="XY27">
        <v>0</v>
      </c>
      <c r="XZ27">
        <v>0</v>
      </c>
      <c r="YA27">
        <f t="shared" si="0"/>
        <v>21</v>
      </c>
      <c r="YB27">
        <f t="shared" si="1"/>
        <v>0</v>
      </c>
      <c r="YC27">
        <f t="shared" si="2"/>
        <v>27</v>
      </c>
      <c r="YD27">
        <f t="shared" si="3"/>
        <v>0</v>
      </c>
      <c r="YE27">
        <v>0</v>
      </c>
      <c r="YF27">
        <f t="shared" si="4"/>
        <v>0</v>
      </c>
      <c r="YG27">
        <f t="shared" si="5"/>
        <v>0</v>
      </c>
      <c r="YH27">
        <f t="shared" si="6"/>
        <v>0</v>
      </c>
      <c r="YI27">
        <f t="shared" si="7"/>
        <v>0</v>
      </c>
    </row>
    <row r="28" spans="1:659" ht="14.25" customHeight="1">
      <c r="A28" s="286"/>
      <c r="B28" s="70" t="s">
        <v>149</v>
      </c>
      <c r="C28" s="16"/>
      <c r="D28" s="16"/>
      <c r="E28" s="16"/>
      <c r="F28" s="16"/>
      <c r="G28" s="16"/>
      <c r="H28" s="16"/>
      <c r="I28" s="16"/>
      <c r="J28" s="16"/>
      <c r="K28" s="16"/>
      <c r="L28" s="16">
        <v>8</v>
      </c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46">
        <v>25</v>
      </c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>
        <v>2</v>
      </c>
      <c r="BH28" s="67"/>
      <c r="BI28" s="67"/>
      <c r="BJ28" s="67"/>
      <c r="BK28" s="67"/>
      <c r="BL28" s="17"/>
      <c r="BM28" s="4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>
        <v>8</v>
      </c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>
        <v>7</v>
      </c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67"/>
      <c r="EM28" s="67"/>
      <c r="EN28" s="67"/>
      <c r="EO28" s="67"/>
      <c r="EP28" s="17"/>
      <c r="EQ28" s="4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>
        <v>3</v>
      </c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>
        <v>8</v>
      </c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>
        <v>22</v>
      </c>
      <c r="GT28" s="16"/>
      <c r="GU28" s="16"/>
      <c r="GV28" s="16"/>
      <c r="GW28" s="16"/>
      <c r="GX28" s="16"/>
      <c r="GY28" s="16"/>
      <c r="GZ28" s="16">
        <v>6</v>
      </c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67"/>
      <c r="HM28" s="67"/>
      <c r="HN28" s="67"/>
      <c r="HO28" s="67"/>
      <c r="HP28" s="67"/>
      <c r="HQ28" s="17"/>
      <c r="HR28" s="4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67"/>
      <c r="JF28" s="17"/>
      <c r="JG28" s="46"/>
      <c r="JH28" s="16"/>
      <c r="JI28" s="16"/>
      <c r="JJ28" s="16"/>
      <c r="JK28" s="16"/>
      <c r="JL28" s="16"/>
      <c r="JM28" s="16"/>
      <c r="JN28" s="16"/>
      <c r="JO28" s="16"/>
      <c r="JP28" s="16">
        <v>9</v>
      </c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67"/>
      <c r="LA28" s="67"/>
      <c r="LB28" s="67"/>
      <c r="LC28" s="17"/>
      <c r="LD28" s="4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>
        <v>3</v>
      </c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67"/>
      <c r="MW28" s="67"/>
      <c r="MX28" s="17"/>
      <c r="MY28" s="4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67"/>
      <c r="OP28" s="67"/>
      <c r="OQ28" s="17"/>
      <c r="OR28" s="4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>
        <v>8</v>
      </c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67"/>
      <c r="QI28" s="67"/>
      <c r="QJ28" s="17"/>
      <c r="QK28" s="4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>
        <v>9</v>
      </c>
      <c r="RE28" s="16"/>
      <c r="RF28" s="16"/>
      <c r="RG28" s="16">
        <v>5</v>
      </c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67"/>
      <c r="SF28" s="67"/>
      <c r="SG28" s="17"/>
      <c r="SH28" s="46"/>
      <c r="SI28" s="16"/>
      <c r="SJ28" s="16"/>
      <c r="SK28" s="16"/>
      <c r="SL28" s="16"/>
      <c r="SM28" s="16"/>
      <c r="SN28" s="16"/>
      <c r="SO28" s="16"/>
      <c r="SP28" s="16"/>
      <c r="SQ28" s="16">
        <v>4</v>
      </c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>
        <v>7</v>
      </c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67"/>
      <c r="UD28" s="67"/>
      <c r="UE28" s="17"/>
      <c r="UF28" s="4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>
        <v>4</v>
      </c>
      <c r="VQ28" s="16"/>
      <c r="VR28" s="16"/>
      <c r="VS28" s="16"/>
      <c r="VT28" s="16"/>
      <c r="VU28" s="16"/>
      <c r="VV28" s="16"/>
      <c r="VW28" s="16"/>
      <c r="VX28" s="67"/>
      <c r="VY28" s="67"/>
      <c r="VZ28" s="67"/>
      <c r="WA28" s="17"/>
      <c r="WB28" s="46"/>
      <c r="WC28" s="16"/>
      <c r="WD28" s="16"/>
      <c r="WE28" s="16"/>
      <c r="WF28" s="16"/>
      <c r="WG28" s="16"/>
      <c r="WH28" s="16"/>
      <c r="WI28" s="16"/>
      <c r="WJ28" s="16"/>
      <c r="WK28" s="16">
        <v>4</v>
      </c>
      <c r="WL28" s="16"/>
      <c r="WM28" s="16"/>
      <c r="WN28" s="16"/>
      <c r="WO28" s="16"/>
      <c r="WP28" s="16"/>
      <c r="WQ28" s="16"/>
      <c r="WR28" s="16"/>
      <c r="WS28" s="16">
        <v>12</v>
      </c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>
        <v>7</v>
      </c>
      <c r="XJ28" s="16"/>
      <c r="XK28" s="16"/>
      <c r="XL28" s="16"/>
      <c r="XM28" s="16"/>
      <c r="XN28" s="16"/>
      <c r="XO28" s="16"/>
      <c r="XP28" s="16"/>
      <c r="XQ28" s="16"/>
      <c r="XR28" s="67"/>
      <c r="XS28" s="67"/>
      <c r="XT28" s="17"/>
      <c r="XU28" s="214"/>
      <c r="XV28" s="214"/>
      <c r="XW28" s="214"/>
      <c r="XX28" s="70" t="s">
        <v>122</v>
      </c>
      <c r="XY28">
        <v>0</v>
      </c>
      <c r="XZ28">
        <v>0</v>
      </c>
      <c r="YA28">
        <f t="shared" si="0"/>
        <v>36</v>
      </c>
      <c r="YB28">
        <f t="shared" si="1"/>
        <v>0</v>
      </c>
      <c r="YC28">
        <f t="shared" si="2"/>
        <v>57</v>
      </c>
      <c r="YD28">
        <f t="shared" si="3"/>
        <v>5</v>
      </c>
      <c r="YE28">
        <v>0</v>
      </c>
      <c r="YF28">
        <f t="shared" si="4"/>
        <v>22</v>
      </c>
      <c r="YG28">
        <f t="shared" si="5"/>
        <v>31</v>
      </c>
      <c r="YH28">
        <f t="shared" si="6"/>
        <v>0</v>
      </c>
      <c r="YI28">
        <f t="shared" si="7"/>
        <v>2</v>
      </c>
    </row>
    <row r="29" spans="1:659" ht="37.5" customHeight="1">
      <c r="A29" s="29" t="s">
        <v>44</v>
      </c>
      <c r="B29" s="30" t="s">
        <v>150</v>
      </c>
      <c r="C29" s="10"/>
      <c r="D29" s="10"/>
      <c r="E29" s="10"/>
      <c r="F29" s="10"/>
      <c r="G29" s="10"/>
      <c r="H29" s="10"/>
      <c r="I29" s="10"/>
      <c r="J29" s="10"/>
      <c r="K29" s="10">
        <v>32</v>
      </c>
      <c r="L29" s="10">
        <v>2</v>
      </c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>
        <v>15</v>
      </c>
      <c r="X29" s="16">
        <v>11</v>
      </c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64"/>
      <c r="BI29" s="64"/>
      <c r="BJ29" s="64"/>
      <c r="BK29" s="64"/>
      <c r="BL29" s="11"/>
      <c r="BM29" s="46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>
        <v>5</v>
      </c>
      <c r="CF29" s="10">
        <v>8</v>
      </c>
      <c r="CG29" s="10">
        <v>6</v>
      </c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>
        <v>23</v>
      </c>
      <c r="CZ29" s="10">
        <v>26</v>
      </c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64"/>
      <c r="EM29" s="64"/>
      <c r="EN29" s="64"/>
      <c r="EO29" s="64"/>
      <c r="EP29" s="11"/>
      <c r="EQ29" s="46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>
        <v>4</v>
      </c>
      <c r="FG29" s="10">
        <v>4</v>
      </c>
      <c r="FH29" s="10">
        <v>4</v>
      </c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>
        <v>16</v>
      </c>
      <c r="FV29" s="10">
        <v>6</v>
      </c>
      <c r="FW29" s="10"/>
      <c r="FX29" s="10">
        <v>8</v>
      </c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64"/>
      <c r="HM29" s="64"/>
      <c r="HN29" s="64"/>
      <c r="HO29" s="64"/>
      <c r="HP29" s="64"/>
      <c r="HQ29" s="11"/>
      <c r="HR29" s="46"/>
      <c r="HS29" s="10"/>
      <c r="HT29" s="10"/>
      <c r="HU29" s="10"/>
      <c r="HV29" s="10"/>
      <c r="HW29" s="10"/>
      <c r="HX29" s="10"/>
      <c r="HY29" s="10">
        <v>3</v>
      </c>
      <c r="HZ29" s="10"/>
      <c r="IA29" s="10"/>
      <c r="IB29" s="10">
        <v>3</v>
      </c>
      <c r="IC29" s="10"/>
      <c r="ID29" s="10"/>
      <c r="IE29" s="10"/>
      <c r="IF29" s="10"/>
      <c r="IG29" s="10"/>
      <c r="IH29" s="10"/>
      <c r="II29" s="10">
        <v>3</v>
      </c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64"/>
      <c r="JF29" s="11"/>
      <c r="JG29" s="46"/>
      <c r="JH29" s="10"/>
      <c r="JI29" s="10"/>
      <c r="JJ29" s="10"/>
      <c r="JK29" s="10"/>
      <c r="JL29" s="10"/>
      <c r="JM29" s="10"/>
      <c r="JN29" s="10"/>
      <c r="JO29" s="10"/>
      <c r="JP29" s="10">
        <v>3</v>
      </c>
      <c r="JQ29" s="10"/>
      <c r="JR29" s="10"/>
      <c r="JS29" s="10"/>
      <c r="JT29" s="10"/>
      <c r="JU29" s="10"/>
      <c r="JV29" s="10"/>
      <c r="JW29" s="10"/>
      <c r="JX29" s="10"/>
      <c r="JY29" s="10"/>
      <c r="JZ29" s="10">
        <v>12</v>
      </c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>
        <v>4</v>
      </c>
      <c r="KR29" s="10"/>
      <c r="KS29" s="10"/>
      <c r="KT29" s="10"/>
      <c r="KU29" s="10"/>
      <c r="KV29" s="10"/>
      <c r="KW29" s="10"/>
      <c r="KX29" s="10"/>
      <c r="KY29" s="10"/>
      <c r="KZ29" s="64"/>
      <c r="LA29" s="64"/>
      <c r="LB29" s="64"/>
      <c r="LC29" s="11"/>
      <c r="LD29" s="46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>
        <v>4</v>
      </c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64"/>
      <c r="MW29" s="64"/>
      <c r="MX29" s="11"/>
      <c r="MY29" s="46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64"/>
      <c r="OP29" s="64"/>
      <c r="OQ29" s="11"/>
      <c r="OR29" s="46"/>
      <c r="OS29" s="10"/>
      <c r="OT29" s="10"/>
      <c r="OU29" s="10"/>
      <c r="OV29" s="10"/>
      <c r="OW29" s="10"/>
      <c r="OX29" s="10"/>
      <c r="OY29" s="10"/>
      <c r="OZ29" s="10"/>
      <c r="PA29" s="10">
        <v>8</v>
      </c>
      <c r="PB29" s="10"/>
      <c r="PC29" s="10">
        <v>6</v>
      </c>
      <c r="PD29" s="10"/>
      <c r="PE29" s="10"/>
      <c r="PF29" s="10"/>
      <c r="PG29" s="10"/>
      <c r="PH29" s="10"/>
      <c r="PI29" s="10">
        <v>7</v>
      </c>
      <c r="PJ29" s="10"/>
      <c r="PK29" s="10"/>
      <c r="PL29" s="10">
        <v>28</v>
      </c>
      <c r="PM29" s="10"/>
      <c r="PN29" s="10">
        <v>1</v>
      </c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64"/>
      <c r="QI29" s="64"/>
      <c r="QJ29" s="11"/>
      <c r="QK29" s="46"/>
      <c r="QL29" s="10"/>
      <c r="QM29" s="10"/>
      <c r="QN29" s="10"/>
      <c r="QO29" s="10"/>
      <c r="QP29" s="10"/>
      <c r="QQ29" s="10"/>
      <c r="QR29" s="10"/>
      <c r="QS29" s="10"/>
      <c r="QT29" s="10">
        <v>8</v>
      </c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>
        <v>7</v>
      </c>
      <c r="RJ29" s="10">
        <v>9</v>
      </c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64"/>
      <c r="SF29" s="64"/>
      <c r="SG29" s="11"/>
      <c r="SH29" s="46"/>
      <c r="SI29" s="10"/>
      <c r="SJ29" s="10"/>
      <c r="SK29" s="10"/>
      <c r="SL29" s="10"/>
      <c r="SM29" s="10"/>
      <c r="SN29" s="10"/>
      <c r="SO29" s="10"/>
      <c r="SP29" s="10"/>
      <c r="SQ29" s="10">
        <v>3</v>
      </c>
      <c r="SR29" s="10">
        <v>6</v>
      </c>
      <c r="SS29" s="10"/>
      <c r="ST29" s="10">
        <v>8</v>
      </c>
      <c r="SU29" s="10">
        <v>4</v>
      </c>
      <c r="SV29" s="10"/>
      <c r="SW29" s="10"/>
      <c r="SX29" s="10"/>
      <c r="SY29" s="10"/>
      <c r="SZ29" s="10"/>
      <c r="TA29" s="10">
        <v>2</v>
      </c>
      <c r="TB29" s="10">
        <v>19</v>
      </c>
      <c r="TC29" s="10"/>
      <c r="TD29" s="10">
        <v>28</v>
      </c>
      <c r="TE29" s="10">
        <v>9</v>
      </c>
      <c r="TF29" s="10">
        <v>6</v>
      </c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>
        <v>2</v>
      </c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64"/>
      <c r="UD29" s="64"/>
      <c r="UE29" s="11"/>
      <c r="UF29" s="46"/>
      <c r="UG29" s="10"/>
      <c r="UH29" s="10"/>
      <c r="UI29" s="10"/>
      <c r="UJ29" s="10"/>
      <c r="UK29" s="10"/>
      <c r="UL29" s="10"/>
      <c r="UM29" s="10"/>
      <c r="UN29" s="10"/>
      <c r="UO29" s="10">
        <v>7</v>
      </c>
      <c r="UP29" s="10"/>
      <c r="UQ29" s="10">
        <v>5</v>
      </c>
      <c r="UR29" s="10"/>
      <c r="US29" s="10">
        <v>3</v>
      </c>
      <c r="UT29" s="10"/>
      <c r="UU29" s="10"/>
      <c r="UV29" s="10"/>
      <c r="UW29" s="10"/>
      <c r="UX29" s="10">
        <v>12</v>
      </c>
      <c r="UY29" s="10"/>
      <c r="UZ29" s="10"/>
      <c r="VA29" s="10"/>
      <c r="VB29" s="10">
        <v>9</v>
      </c>
      <c r="VC29" s="10">
        <v>4</v>
      </c>
      <c r="VD29" s="10">
        <v>4</v>
      </c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64"/>
      <c r="VY29" s="64"/>
      <c r="VZ29" s="64"/>
      <c r="WA29" s="11"/>
      <c r="WB29" s="46"/>
      <c r="WC29" s="10"/>
      <c r="WD29" s="10"/>
      <c r="WE29" s="10"/>
      <c r="WF29" s="10"/>
      <c r="WG29" s="10"/>
      <c r="WH29" s="10"/>
      <c r="WI29" s="10"/>
      <c r="WJ29" s="10"/>
      <c r="WK29" s="10">
        <v>3</v>
      </c>
      <c r="WL29" s="10"/>
      <c r="WM29" s="10"/>
      <c r="WN29" s="10">
        <v>6</v>
      </c>
      <c r="WO29" s="10"/>
      <c r="WP29" s="10"/>
      <c r="WQ29" s="10"/>
      <c r="WR29" s="10"/>
      <c r="WS29" s="10">
        <v>24</v>
      </c>
      <c r="WT29" s="10">
        <v>32</v>
      </c>
      <c r="WU29" s="10">
        <v>5</v>
      </c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64"/>
      <c r="XS29" s="64"/>
      <c r="XT29" s="11"/>
      <c r="XU29" s="214"/>
      <c r="XV29" s="214"/>
      <c r="XW29" s="214"/>
      <c r="XX29" s="30" t="s">
        <v>123</v>
      </c>
      <c r="XY29">
        <v>0</v>
      </c>
      <c r="XZ29">
        <f t="shared" ref="XZ29" si="14">SUM(D29:E30)</f>
        <v>0</v>
      </c>
      <c r="YA29">
        <f t="shared" si="0"/>
        <v>111</v>
      </c>
      <c r="YB29">
        <f t="shared" si="1"/>
        <v>0</v>
      </c>
      <c r="YC29">
        <f t="shared" si="2"/>
        <v>295</v>
      </c>
      <c r="YD29">
        <f t="shared" si="3"/>
        <v>31</v>
      </c>
      <c r="YE29">
        <v>0</v>
      </c>
      <c r="YF29">
        <f t="shared" si="4"/>
        <v>0</v>
      </c>
      <c r="YG29">
        <f t="shared" si="5"/>
        <v>6</v>
      </c>
      <c r="YH29">
        <f t="shared" si="6"/>
        <v>0</v>
      </c>
      <c r="YI29">
        <f t="shared" si="7"/>
        <v>0</v>
      </c>
    </row>
    <row r="30" spans="1:659" ht="14.25" customHeight="1">
      <c r="A30" s="287" t="s">
        <v>46</v>
      </c>
      <c r="B30" s="30" t="s">
        <v>47</v>
      </c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64"/>
      <c r="BI30" s="64"/>
      <c r="BJ30" s="64"/>
      <c r="BK30" s="64"/>
      <c r="BL30" s="11"/>
      <c r="BM30" s="46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64"/>
      <c r="EM30" s="64"/>
      <c r="EN30" s="64"/>
      <c r="EO30" s="64"/>
      <c r="EP30" s="11"/>
      <c r="EQ30" s="46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64"/>
      <c r="HM30" s="64"/>
      <c r="HN30" s="64"/>
      <c r="HO30" s="64"/>
      <c r="HP30" s="64"/>
      <c r="HQ30" s="11"/>
      <c r="HR30" s="46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  <c r="IW30" s="10"/>
      <c r="IX30" s="10"/>
      <c r="IY30" s="10"/>
      <c r="IZ30" s="10"/>
      <c r="JA30" s="10"/>
      <c r="JB30" s="10"/>
      <c r="JC30" s="10"/>
      <c r="JD30" s="10"/>
      <c r="JE30" s="64"/>
      <c r="JF30" s="11"/>
      <c r="JG30" s="46"/>
      <c r="JH30" s="10"/>
      <c r="JI30" s="10"/>
      <c r="JJ30" s="10"/>
      <c r="JK30" s="10"/>
      <c r="JL30" s="10"/>
      <c r="JM30" s="10"/>
      <c r="JN30" s="10"/>
      <c r="JO30" s="10"/>
      <c r="JP30" s="10"/>
      <c r="JQ30" s="10"/>
      <c r="JR30" s="10"/>
      <c r="JS30" s="10"/>
      <c r="JT30" s="10"/>
      <c r="JU30" s="10"/>
      <c r="JV30" s="10"/>
      <c r="JW30" s="10"/>
      <c r="JX30" s="10"/>
      <c r="JY30" s="10"/>
      <c r="JZ30" s="10"/>
      <c r="KA30" s="10"/>
      <c r="KB30" s="10"/>
      <c r="KC30" s="10"/>
      <c r="KD30" s="10"/>
      <c r="KE30" s="10"/>
      <c r="KF30" s="10"/>
      <c r="KG30" s="10"/>
      <c r="KH30" s="10"/>
      <c r="KI30" s="10"/>
      <c r="KJ30" s="10"/>
      <c r="KK30" s="10"/>
      <c r="KL30" s="10"/>
      <c r="KM30" s="10"/>
      <c r="KN30" s="10"/>
      <c r="KO30" s="10"/>
      <c r="KP30" s="10"/>
      <c r="KQ30" s="10"/>
      <c r="KR30" s="10"/>
      <c r="KS30" s="10"/>
      <c r="KT30" s="10"/>
      <c r="KU30" s="10"/>
      <c r="KV30" s="10"/>
      <c r="KW30" s="10"/>
      <c r="KX30" s="10"/>
      <c r="KY30" s="10"/>
      <c r="KZ30" s="64"/>
      <c r="LA30" s="64"/>
      <c r="LB30" s="64"/>
      <c r="LC30" s="11"/>
      <c r="LD30" s="46"/>
      <c r="LE30" s="10"/>
      <c r="LF30" s="10"/>
      <c r="LG30" s="10"/>
      <c r="LH30" s="10"/>
      <c r="LI30" s="10"/>
      <c r="LJ30" s="10"/>
      <c r="LK30" s="10"/>
      <c r="LL30" s="10"/>
      <c r="LM30" s="10"/>
      <c r="LN30" s="10"/>
      <c r="LO30" s="10"/>
      <c r="LP30" s="10"/>
      <c r="LQ30" s="10"/>
      <c r="LR30" s="10"/>
      <c r="LS30" s="10"/>
      <c r="LT30" s="10"/>
      <c r="LU30" s="10"/>
      <c r="LV30" s="10"/>
      <c r="LW30" s="10"/>
      <c r="LX30" s="10"/>
      <c r="LY30" s="10"/>
      <c r="LZ30" s="10"/>
      <c r="MA30" s="10"/>
      <c r="MB30" s="10"/>
      <c r="MC30" s="10"/>
      <c r="MD30" s="10"/>
      <c r="ME30" s="10"/>
      <c r="MF30" s="10"/>
      <c r="MG30" s="10"/>
      <c r="MH30" s="10"/>
      <c r="MI30" s="10"/>
      <c r="MJ30" s="10"/>
      <c r="MK30" s="10"/>
      <c r="ML30" s="10"/>
      <c r="MM30" s="10"/>
      <c r="MN30" s="10"/>
      <c r="MO30" s="10"/>
      <c r="MP30" s="10"/>
      <c r="MQ30" s="10"/>
      <c r="MR30" s="10"/>
      <c r="MS30" s="10"/>
      <c r="MT30" s="10"/>
      <c r="MU30" s="10"/>
      <c r="MV30" s="64"/>
      <c r="MW30" s="64"/>
      <c r="MX30" s="11"/>
      <c r="MY30" s="46"/>
      <c r="MZ30" s="10"/>
      <c r="NA30" s="10"/>
      <c r="NB30" s="10"/>
      <c r="NC30" s="10"/>
      <c r="ND30" s="10"/>
      <c r="NE30" s="10"/>
      <c r="NF30" s="10"/>
      <c r="NG30" s="10"/>
      <c r="NH30" s="10"/>
      <c r="NI30" s="10"/>
      <c r="NJ30" s="10"/>
      <c r="NK30" s="10"/>
      <c r="NL30" s="10"/>
      <c r="NM30" s="10"/>
      <c r="NN30" s="10"/>
      <c r="NO30" s="10"/>
      <c r="NP30" s="10"/>
      <c r="NQ30" s="10"/>
      <c r="NR30" s="10"/>
      <c r="NS30" s="10"/>
      <c r="NT30" s="10"/>
      <c r="NU30" s="10"/>
      <c r="NV30" s="10"/>
      <c r="NW30" s="10"/>
      <c r="NX30" s="10"/>
      <c r="NY30" s="10"/>
      <c r="NZ30" s="10"/>
      <c r="OA30" s="10"/>
      <c r="OB30" s="10"/>
      <c r="OC30" s="10"/>
      <c r="OD30" s="10"/>
      <c r="OE30" s="10"/>
      <c r="OF30" s="10"/>
      <c r="OG30" s="10"/>
      <c r="OH30" s="10"/>
      <c r="OI30" s="10"/>
      <c r="OJ30" s="10"/>
      <c r="OK30" s="10"/>
      <c r="OL30" s="10"/>
      <c r="OM30" s="10"/>
      <c r="ON30" s="10"/>
      <c r="OO30" s="64"/>
      <c r="OP30" s="64"/>
      <c r="OQ30" s="11"/>
      <c r="OR30" s="46"/>
      <c r="OS30" s="10"/>
      <c r="OT30" s="10"/>
      <c r="OU30" s="10"/>
      <c r="OV30" s="10"/>
      <c r="OW30" s="10"/>
      <c r="OX30" s="10"/>
      <c r="OY30" s="10"/>
      <c r="OZ30" s="10"/>
      <c r="PA30" s="10"/>
      <c r="PB30" s="10"/>
      <c r="PC30" s="10"/>
      <c r="PD30" s="10"/>
      <c r="PE30" s="10"/>
      <c r="PF30" s="10"/>
      <c r="PG30" s="10"/>
      <c r="PH30" s="10"/>
      <c r="PI30" s="10"/>
      <c r="PJ30" s="10"/>
      <c r="PK30" s="10"/>
      <c r="PL30" s="10"/>
      <c r="PM30" s="10"/>
      <c r="PN30" s="10"/>
      <c r="PO30" s="10"/>
      <c r="PP30" s="10"/>
      <c r="PQ30" s="10"/>
      <c r="PR30" s="10"/>
      <c r="PS30" s="10"/>
      <c r="PT30" s="10"/>
      <c r="PU30" s="10"/>
      <c r="PV30" s="10"/>
      <c r="PW30" s="10"/>
      <c r="PX30" s="10"/>
      <c r="PY30" s="10"/>
      <c r="PZ30" s="10"/>
      <c r="QA30" s="10"/>
      <c r="QB30" s="10"/>
      <c r="QC30" s="10"/>
      <c r="QD30" s="10"/>
      <c r="QE30" s="10"/>
      <c r="QF30" s="10"/>
      <c r="QG30" s="10"/>
      <c r="QH30" s="64"/>
      <c r="QI30" s="64"/>
      <c r="QJ30" s="11"/>
      <c r="QK30" s="46"/>
      <c r="QL30" s="10"/>
      <c r="QM30" s="10"/>
      <c r="QN30" s="10"/>
      <c r="QO30" s="10"/>
      <c r="QP30" s="10"/>
      <c r="QQ30" s="10"/>
      <c r="QR30" s="10"/>
      <c r="QS30" s="10"/>
      <c r="QT30" s="10"/>
      <c r="QU30" s="10"/>
      <c r="QV30" s="10"/>
      <c r="QW30" s="10"/>
      <c r="QX30" s="10"/>
      <c r="QY30" s="10"/>
      <c r="QZ30" s="10"/>
      <c r="RA30" s="10"/>
      <c r="RB30" s="10"/>
      <c r="RC30" s="10"/>
      <c r="RD30" s="10"/>
      <c r="RE30" s="10"/>
      <c r="RF30" s="10"/>
      <c r="RG30" s="10"/>
      <c r="RH30" s="10"/>
      <c r="RI30" s="10"/>
      <c r="RJ30" s="10"/>
      <c r="RK30" s="10"/>
      <c r="RL30" s="10"/>
      <c r="RM30" s="10"/>
      <c r="RN30" s="10"/>
      <c r="RO30" s="10"/>
      <c r="RP30" s="10"/>
      <c r="RQ30" s="10"/>
      <c r="RR30" s="10"/>
      <c r="RS30" s="10"/>
      <c r="RT30" s="10"/>
      <c r="RU30" s="10"/>
      <c r="RV30" s="10"/>
      <c r="RW30" s="10"/>
      <c r="RX30" s="10"/>
      <c r="RY30" s="10"/>
      <c r="RZ30" s="10"/>
      <c r="SA30" s="10"/>
      <c r="SB30" s="10"/>
      <c r="SC30" s="10"/>
      <c r="SD30" s="10"/>
      <c r="SE30" s="64"/>
      <c r="SF30" s="64"/>
      <c r="SG30" s="11"/>
      <c r="SH30" s="46"/>
      <c r="SI30" s="10"/>
      <c r="SJ30" s="10"/>
      <c r="SK30" s="10"/>
      <c r="SL30" s="10"/>
      <c r="SM30" s="10"/>
      <c r="SN30" s="10"/>
      <c r="SO30" s="10"/>
      <c r="SP30" s="10"/>
      <c r="SQ30" s="10"/>
      <c r="SR30" s="10"/>
      <c r="SS30" s="10"/>
      <c r="ST30" s="10"/>
      <c r="SU30" s="10"/>
      <c r="SV30" s="10"/>
      <c r="SW30" s="10"/>
      <c r="SX30" s="10"/>
      <c r="SY30" s="10"/>
      <c r="SZ30" s="10"/>
      <c r="TA30" s="10"/>
      <c r="TB30" s="10"/>
      <c r="TC30" s="10"/>
      <c r="TD30" s="10"/>
      <c r="TE30" s="10"/>
      <c r="TF30" s="10"/>
      <c r="TG30" s="10"/>
      <c r="TH30" s="10"/>
      <c r="TI30" s="10"/>
      <c r="TJ30" s="10"/>
      <c r="TK30" s="10"/>
      <c r="TL30" s="10"/>
      <c r="TM30" s="10"/>
      <c r="TN30" s="10"/>
      <c r="TO30" s="10"/>
      <c r="TP30" s="10"/>
      <c r="TQ30" s="10"/>
      <c r="TR30" s="10"/>
      <c r="TS30" s="10"/>
      <c r="TT30" s="10"/>
      <c r="TU30" s="10"/>
      <c r="TV30" s="10"/>
      <c r="TW30" s="10"/>
      <c r="TX30" s="10"/>
      <c r="TY30" s="10"/>
      <c r="TZ30" s="10"/>
      <c r="UA30" s="10"/>
      <c r="UB30" s="10"/>
      <c r="UC30" s="64"/>
      <c r="UD30" s="64"/>
      <c r="UE30" s="11"/>
      <c r="UF30" s="46"/>
      <c r="UG30" s="10"/>
      <c r="UH30" s="10"/>
      <c r="UI30" s="10"/>
      <c r="UJ30" s="10"/>
      <c r="UK30" s="10"/>
      <c r="UL30" s="10"/>
      <c r="UM30" s="10"/>
      <c r="UN30" s="10"/>
      <c r="UO30" s="10"/>
      <c r="UP30" s="10"/>
      <c r="UQ30" s="10"/>
      <c r="UR30" s="10"/>
      <c r="US30" s="10"/>
      <c r="UT30" s="10"/>
      <c r="UU30" s="10"/>
      <c r="UV30" s="10"/>
      <c r="UW30" s="10"/>
      <c r="UX30" s="10"/>
      <c r="UY30" s="10"/>
      <c r="UZ30" s="10"/>
      <c r="VA30" s="10"/>
      <c r="VB30" s="10"/>
      <c r="VC30" s="10"/>
      <c r="VD30" s="10"/>
      <c r="VE30" s="10"/>
      <c r="VF30" s="10"/>
      <c r="VG30" s="10"/>
      <c r="VH30" s="10"/>
      <c r="VI30" s="10"/>
      <c r="VJ30" s="10"/>
      <c r="VK30" s="10"/>
      <c r="VL30" s="10"/>
      <c r="VM30" s="10"/>
      <c r="VN30" s="10"/>
      <c r="VO30" s="10"/>
      <c r="VP30" s="10"/>
      <c r="VQ30" s="10"/>
      <c r="VR30" s="10"/>
      <c r="VS30" s="10"/>
      <c r="VT30" s="10"/>
      <c r="VU30" s="10"/>
      <c r="VV30" s="10"/>
      <c r="VW30" s="10"/>
      <c r="VX30" s="64"/>
      <c r="VY30" s="64"/>
      <c r="VZ30" s="64"/>
      <c r="WA30" s="11"/>
      <c r="WB30" s="46"/>
      <c r="WC30" s="10"/>
      <c r="WD30" s="10"/>
      <c r="WE30" s="10"/>
      <c r="WF30" s="10"/>
      <c r="WG30" s="10"/>
      <c r="WH30" s="10"/>
      <c r="WI30" s="10"/>
      <c r="WJ30" s="10"/>
      <c r="WK30" s="10"/>
      <c r="WL30" s="10"/>
      <c r="WM30" s="10"/>
      <c r="WN30" s="10"/>
      <c r="WO30" s="10"/>
      <c r="WP30" s="10"/>
      <c r="WQ30" s="10"/>
      <c r="WR30" s="10"/>
      <c r="WS30" s="10"/>
      <c r="WT30" s="10"/>
      <c r="WU30" s="10"/>
      <c r="WV30" s="10"/>
      <c r="WW30" s="10"/>
      <c r="WX30" s="10"/>
      <c r="WY30" s="10"/>
      <c r="WZ30" s="10"/>
      <c r="XA30" s="10"/>
      <c r="XB30" s="10"/>
      <c r="XC30" s="10"/>
      <c r="XD30" s="10"/>
      <c r="XE30" s="10"/>
      <c r="XF30" s="10"/>
      <c r="XG30" s="10"/>
      <c r="XH30" s="10"/>
      <c r="XI30" s="10"/>
      <c r="XJ30" s="10"/>
      <c r="XK30" s="10"/>
      <c r="XL30" s="10"/>
      <c r="XM30" s="10"/>
      <c r="XN30" s="10"/>
      <c r="XO30" s="10"/>
      <c r="XP30" s="10"/>
      <c r="XQ30" s="10"/>
      <c r="XR30" s="64"/>
      <c r="XS30" s="64"/>
      <c r="XT30" s="11"/>
      <c r="XU30" s="214"/>
      <c r="XV30" s="214"/>
      <c r="XW30" s="214"/>
      <c r="XX30" s="30" t="s">
        <v>47</v>
      </c>
      <c r="XY30">
        <v>0</v>
      </c>
      <c r="XZ30">
        <v>0</v>
      </c>
      <c r="YA30">
        <f t="shared" si="0"/>
        <v>0</v>
      </c>
      <c r="YB30">
        <f t="shared" si="1"/>
        <v>0</v>
      </c>
      <c r="YC30">
        <f t="shared" si="2"/>
        <v>0</v>
      </c>
      <c r="YD30">
        <f t="shared" si="3"/>
        <v>0</v>
      </c>
      <c r="YE30">
        <v>0</v>
      </c>
      <c r="YF30">
        <f t="shared" si="4"/>
        <v>0</v>
      </c>
      <c r="YG30">
        <f t="shared" si="5"/>
        <v>0</v>
      </c>
      <c r="YH30">
        <f t="shared" si="6"/>
        <v>0</v>
      </c>
      <c r="YI30">
        <f t="shared" si="7"/>
        <v>0</v>
      </c>
    </row>
    <row r="31" spans="1:659" ht="14.25" customHeight="1">
      <c r="A31" s="288"/>
      <c r="B31" s="30" t="s">
        <v>48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64"/>
      <c r="BI31" s="64"/>
      <c r="BJ31" s="64"/>
      <c r="BK31" s="64"/>
      <c r="BL31" s="11"/>
      <c r="BM31" s="46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64"/>
      <c r="EM31" s="64"/>
      <c r="EN31" s="64"/>
      <c r="EO31" s="64"/>
      <c r="EP31" s="11"/>
      <c r="EQ31" s="46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64"/>
      <c r="HM31" s="64"/>
      <c r="HN31" s="64"/>
      <c r="HO31" s="64"/>
      <c r="HP31" s="64"/>
      <c r="HQ31" s="11"/>
      <c r="HR31" s="46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64"/>
      <c r="JF31" s="11"/>
      <c r="JG31" s="46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/>
      <c r="KG31" s="10"/>
      <c r="KH31" s="10"/>
      <c r="KI31" s="10"/>
      <c r="KJ31" s="10"/>
      <c r="KK31" s="10"/>
      <c r="KL31" s="10"/>
      <c r="KM31" s="10"/>
      <c r="KN31" s="10"/>
      <c r="KO31" s="10"/>
      <c r="KP31" s="10"/>
      <c r="KQ31" s="10"/>
      <c r="KR31" s="10"/>
      <c r="KS31" s="10"/>
      <c r="KT31" s="10"/>
      <c r="KU31" s="10"/>
      <c r="KV31" s="10"/>
      <c r="KW31" s="10"/>
      <c r="KX31" s="10"/>
      <c r="KY31" s="10"/>
      <c r="KZ31" s="64"/>
      <c r="LA31" s="64"/>
      <c r="LB31" s="64"/>
      <c r="LC31" s="11"/>
      <c r="LD31" s="46"/>
      <c r="LE31" s="10"/>
      <c r="LF31" s="10"/>
      <c r="LG31" s="10"/>
      <c r="LH31" s="10"/>
      <c r="LI31" s="10"/>
      <c r="LJ31" s="10"/>
      <c r="LK31" s="10"/>
      <c r="LL31" s="10"/>
      <c r="LM31" s="10"/>
      <c r="LN31" s="10"/>
      <c r="LO31" s="10"/>
      <c r="LP31" s="10"/>
      <c r="LQ31" s="10"/>
      <c r="LR31" s="10"/>
      <c r="LS31" s="10"/>
      <c r="LT31" s="10"/>
      <c r="LU31" s="10"/>
      <c r="LV31" s="10"/>
      <c r="LW31" s="10"/>
      <c r="LX31" s="10"/>
      <c r="LY31" s="10"/>
      <c r="LZ31" s="10"/>
      <c r="MA31" s="10"/>
      <c r="MB31" s="10"/>
      <c r="MC31" s="10"/>
      <c r="MD31" s="10"/>
      <c r="ME31" s="10"/>
      <c r="MF31" s="10"/>
      <c r="MG31" s="10"/>
      <c r="MH31" s="10"/>
      <c r="MI31" s="10"/>
      <c r="MJ31" s="10"/>
      <c r="MK31" s="10"/>
      <c r="ML31" s="10"/>
      <c r="MM31" s="10"/>
      <c r="MN31" s="10"/>
      <c r="MO31" s="10"/>
      <c r="MP31" s="10"/>
      <c r="MQ31" s="10"/>
      <c r="MR31" s="10"/>
      <c r="MS31" s="10"/>
      <c r="MT31" s="10"/>
      <c r="MU31" s="10"/>
      <c r="MV31" s="64"/>
      <c r="MW31" s="64"/>
      <c r="MX31" s="11"/>
      <c r="MY31" s="46"/>
      <c r="MZ31" s="10"/>
      <c r="NA31" s="10"/>
      <c r="NB31" s="10"/>
      <c r="NC31" s="10"/>
      <c r="ND31" s="10"/>
      <c r="NE31" s="10"/>
      <c r="NF31" s="10"/>
      <c r="NG31" s="10"/>
      <c r="NH31" s="10"/>
      <c r="NI31" s="10"/>
      <c r="NJ31" s="10"/>
      <c r="NK31" s="10"/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/>
      <c r="OD31" s="10"/>
      <c r="OE31" s="10"/>
      <c r="OF31" s="10"/>
      <c r="OG31" s="10"/>
      <c r="OH31" s="10"/>
      <c r="OI31" s="10"/>
      <c r="OJ31" s="10"/>
      <c r="OK31" s="10"/>
      <c r="OL31" s="10"/>
      <c r="OM31" s="10"/>
      <c r="ON31" s="10"/>
      <c r="OO31" s="64"/>
      <c r="OP31" s="64"/>
      <c r="OQ31" s="11"/>
      <c r="OR31" s="46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  <c r="PG31" s="10"/>
      <c r="PH31" s="10"/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/>
      <c r="QF31" s="10"/>
      <c r="QG31" s="10"/>
      <c r="QH31" s="64"/>
      <c r="QI31" s="64"/>
      <c r="QJ31" s="11"/>
      <c r="QK31" s="46"/>
      <c r="QL31" s="10"/>
      <c r="QM31" s="10"/>
      <c r="QN31" s="10"/>
      <c r="QO31" s="10"/>
      <c r="QP31" s="10"/>
      <c r="QQ31" s="10"/>
      <c r="QR31" s="10"/>
      <c r="QS31" s="10"/>
      <c r="QT31" s="10"/>
      <c r="QU31" s="10"/>
      <c r="QV31" s="10"/>
      <c r="QW31" s="10"/>
      <c r="QX31" s="10"/>
      <c r="QY31" s="10"/>
      <c r="QZ31" s="10"/>
      <c r="RA31" s="10"/>
      <c r="RB31" s="10"/>
      <c r="RC31" s="10"/>
      <c r="RD31" s="10"/>
      <c r="RE31" s="10"/>
      <c r="RF31" s="10"/>
      <c r="RG31" s="10"/>
      <c r="RH31" s="10"/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/>
      <c r="RT31" s="10"/>
      <c r="RU31" s="10"/>
      <c r="RV31" s="10"/>
      <c r="RW31" s="10"/>
      <c r="RX31" s="10"/>
      <c r="RY31" s="10"/>
      <c r="RZ31" s="10"/>
      <c r="SA31" s="10"/>
      <c r="SB31" s="10"/>
      <c r="SC31" s="10"/>
      <c r="SD31" s="10"/>
      <c r="SE31" s="64"/>
      <c r="SF31" s="64"/>
      <c r="SG31" s="11"/>
      <c r="SH31" s="46"/>
      <c r="SI31" s="10"/>
      <c r="SJ31" s="10"/>
      <c r="SK31" s="10"/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/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/>
      <c r="TU31" s="10"/>
      <c r="TV31" s="10"/>
      <c r="TW31" s="10"/>
      <c r="TX31" s="10"/>
      <c r="TY31" s="10"/>
      <c r="TZ31" s="10"/>
      <c r="UA31" s="10"/>
      <c r="UB31" s="10"/>
      <c r="UC31" s="64"/>
      <c r="UD31" s="64"/>
      <c r="UE31" s="11"/>
      <c r="UF31" s="46"/>
      <c r="UG31" s="10"/>
      <c r="UH31" s="10"/>
      <c r="UI31" s="10"/>
      <c r="UJ31" s="10"/>
      <c r="UK31" s="10"/>
      <c r="UL31" s="10"/>
      <c r="UM31" s="10"/>
      <c r="UN31" s="10"/>
      <c r="UO31" s="10"/>
      <c r="UP31" s="10"/>
      <c r="UQ31" s="10"/>
      <c r="UR31" s="10"/>
      <c r="US31" s="10"/>
      <c r="UT31" s="10"/>
      <c r="UU31" s="10"/>
      <c r="UV31" s="10"/>
      <c r="UW31" s="10"/>
      <c r="UX31" s="10"/>
      <c r="UY31" s="10"/>
      <c r="UZ31" s="10"/>
      <c r="VA31" s="10"/>
      <c r="VB31" s="10"/>
      <c r="VC31" s="10"/>
      <c r="VD31" s="10"/>
      <c r="VE31" s="10"/>
      <c r="VF31" s="10"/>
      <c r="VG31" s="10"/>
      <c r="VH31" s="10"/>
      <c r="VI31" s="10"/>
      <c r="VJ31" s="10"/>
      <c r="VK31" s="10"/>
      <c r="VL31" s="10"/>
      <c r="VM31" s="10"/>
      <c r="VN31" s="10"/>
      <c r="VO31" s="10"/>
      <c r="VP31" s="10"/>
      <c r="VQ31" s="10"/>
      <c r="VR31" s="10"/>
      <c r="VS31" s="10"/>
      <c r="VT31" s="10"/>
      <c r="VU31" s="10"/>
      <c r="VV31" s="10"/>
      <c r="VW31" s="10"/>
      <c r="VX31" s="64"/>
      <c r="VY31" s="64"/>
      <c r="VZ31" s="64"/>
      <c r="WA31" s="11"/>
      <c r="WB31" s="46"/>
      <c r="WC31" s="10"/>
      <c r="WD31" s="10"/>
      <c r="WE31" s="10"/>
      <c r="WF31" s="10"/>
      <c r="WG31" s="10"/>
      <c r="WH31" s="10"/>
      <c r="WI31" s="10"/>
      <c r="WJ31" s="10"/>
      <c r="WK31" s="10"/>
      <c r="WL31" s="10"/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/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/>
      <c r="XJ31" s="10"/>
      <c r="XK31" s="10"/>
      <c r="XL31" s="10"/>
      <c r="XM31" s="10"/>
      <c r="XN31" s="10"/>
      <c r="XO31" s="10"/>
      <c r="XP31" s="10"/>
      <c r="XQ31" s="10"/>
      <c r="XR31" s="64"/>
      <c r="XS31" s="64"/>
      <c r="XT31" s="11"/>
      <c r="XU31" s="214"/>
      <c r="XV31" s="214"/>
      <c r="XW31" s="214"/>
      <c r="XX31" s="30" t="s">
        <v>48</v>
      </c>
      <c r="XY31">
        <v>0</v>
      </c>
      <c r="XZ31">
        <v>0</v>
      </c>
      <c r="YA31">
        <f t="shared" si="0"/>
        <v>0</v>
      </c>
      <c r="YB31">
        <f t="shared" si="1"/>
        <v>0</v>
      </c>
      <c r="YC31">
        <f t="shared" si="2"/>
        <v>0</v>
      </c>
      <c r="YD31">
        <f t="shared" si="3"/>
        <v>0</v>
      </c>
      <c r="YE31">
        <v>0</v>
      </c>
      <c r="YF31">
        <f t="shared" si="4"/>
        <v>0</v>
      </c>
      <c r="YG31">
        <f t="shared" si="5"/>
        <v>0</v>
      </c>
      <c r="YH31">
        <f t="shared" si="6"/>
        <v>0</v>
      </c>
      <c r="YI31">
        <f t="shared" si="7"/>
        <v>0</v>
      </c>
    </row>
    <row r="32" spans="1:659" ht="14.25" customHeight="1">
      <c r="A32" s="288"/>
      <c r="B32" s="30" t="s">
        <v>49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64"/>
      <c r="BI32" s="64"/>
      <c r="BJ32" s="64"/>
      <c r="BK32" s="64"/>
      <c r="BL32" s="11"/>
      <c r="BM32" s="46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64"/>
      <c r="EM32" s="64"/>
      <c r="EN32" s="64"/>
      <c r="EO32" s="64"/>
      <c r="EP32" s="11"/>
      <c r="EQ32" s="46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64"/>
      <c r="HM32" s="64"/>
      <c r="HN32" s="64"/>
      <c r="HO32" s="64"/>
      <c r="HP32" s="64"/>
      <c r="HQ32" s="11"/>
      <c r="HR32" s="46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64"/>
      <c r="JF32" s="11"/>
      <c r="JG32" s="46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64"/>
      <c r="LA32" s="64"/>
      <c r="LB32" s="64"/>
      <c r="LC32" s="11"/>
      <c r="LD32" s="46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64"/>
      <c r="MW32" s="64"/>
      <c r="MX32" s="11"/>
      <c r="MY32" s="46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64"/>
      <c r="OP32" s="64"/>
      <c r="OQ32" s="11"/>
      <c r="OR32" s="46"/>
      <c r="OS32" s="10"/>
      <c r="OT32" s="10"/>
      <c r="OU32" s="10"/>
      <c r="OV32" s="10"/>
      <c r="OW32" s="10"/>
      <c r="OX32" s="10"/>
      <c r="OY32" s="10"/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64"/>
      <c r="QI32" s="64"/>
      <c r="QJ32" s="11"/>
      <c r="QK32" s="46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64"/>
      <c r="SF32" s="64"/>
      <c r="SG32" s="11"/>
      <c r="SH32" s="46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64"/>
      <c r="UD32" s="64"/>
      <c r="UE32" s="11"/>
      <c r="UF32" s="46"/>
      <c r="UG32" s="10"/>
      <c r="UH32" s="10"/>
      <c r="UI32" s="10"/>
      <c r="UJ32" s="10"/>
      <c r="UK32" s="10"/>
      <c r="UL32" s="10"/>
      <c r="UM32" s="10"/>
      <c r="UN32" s="10"/>
      <c r="UO32" s="10">
        <v>8</v>
      </c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/>
      <c r="VU32" s="10"/>
      <c r="VV32" s="10"/>
      <c r="VW32" s="10"/>
      <c r="VX32" s="64"/>
      <c r="VY32" s="64"/>
      <c r="VZ32" s="64"/>
      <c r="WA32" s="11"/>
      <c r="WB32" s="46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64"/>
      <c r="XS32" s="64"/>
      <c r="XT32" s="11"/>
      <c r="XU32" s="214"/>
      <c r="XV32" s="214"/>
      <c r="XW32" s="214"/>
      <c r="XX32" s="30" t="s">
        <v>49</v>
      </c>
      <c r="XY32">
        <v>0</v>
      </c>
      <c r="XZ32">
        <f t="shared" ref="XZ32" si="15">SUM(D32:E33)</f>
        <v>0</v>
      </c>
      <c r="YA32">
        <f t="shared" si="0"/>
        <v>8</v>
      </c>
      <c r="YB32">
        <f t="shared" si="1"/>
        <v>0</v>
      </c>
      <c r="YC32">
        <f t="shared" si="2"/>
        <v>0</v>
      </c>
      <c r="YD32">
        <f t="shared" si="3"/>
        <v>0</v>
      </c>
      <c r="YE32">
        <v>0</v>
      </c>
      <c r="YF32">
        <f t="shared" si="4"/>
        <v>0</v>
      </c>
      <c r="YG32">
        <f t="shared" si="5"/>
        <v>0</v>
      </c>
      <c r="YH32">
        <f t="shared" si="6"/>
        <v>0</v>
      </c>
      <c r="YI32">
        <f t="shared" si="7"/>
        <v>0</v>
      </c>
    </row>
    <row r="33" spans="1:659" ht="22.5" customHeight="1">
      <c r="A33" s="289" t="s">
        <v>50</v>
      </c>
      <c r="B33" s="31" t="s">
        <v>151</v>
      </c>
      <c r="C33" s="7"/>
      <c r="D33" s="7"/>
      <c r="E33" s="7"/>
      <c r="F33" s="7"/>
      <c r="G33" s="7"/>
      <c r="H33" s="7"/>
      <c r="I33" s="7"/>
      <c r="J33" s="7"/>
      <c r="K33" s="7"/>
      <c r="L33" s="7">
        <v>8</v>
      </c>
      <c r="M33" s="7"/>
      <c r="N33" s="7"/>
      <c r="O33" s="7"/>
      <c r="P33" s="7"/>
      <c r="Q33" s="7"/>
      <c r="R33" s="7">
        <v>61</v>
      </c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59"/>
      <c r="BI33" s="59"/>
      <c r="BJ33" s="59"/>
      <c r="BK33" s="59"/>
      <c r="BL33" s="8"/>
      <c r="BM33" s="46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>
        <v>2</v>
      </c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>
        <v>1</v>
      </c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>
        <v>2</v>
      </c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59"/>
      <c r="EM33" s="59"/>
      <c r="EN33" s="59"/>
      <c r="EO33" s="59"/>
      <c r="EP33" s="8"/>
      <c r="EQ33" s="46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>
        <v>5</v>
      </c>
      <c r="FH33" s="7"/>
      <c r="FI33" s="7">
        <v>3</v>
      </c>
      <c r="FJ33" s="7"/>
      <c r="FK33" s="7"/>
      <c r="FL33" s="7"/>
      <c r="FM33" s="7"/>
      <c r="FN33" s="7"/>
      <c r="FO33" s="7"/>
      <c r="FP33" s="7">
        <v>30</v>
      </c>
      <c r="FQ33" s="7"/>
      <c r="FR33" s="7"/>
      <c r="FS33" s="7"/>
      <c r="FT33" s="7"/>
      <c r="FU33" s="7"/>
      <c r="FV33" s="7">
        <v>9</v>
      </c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>
        <v>5</v>
      </c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>
        <v>6</v>
      </c>
      <c r="HA33" s="7"/>
      <c r="HB33" s="7">
        <v>7</v>
      </c>
      <c r="HC33" s="7"/>
      <c r="HD33" s="7"/>
      <c r="HE33" s="7"/>
      <c r="HF33" s="7"/>
      <c r="HG33" s="7"/>
      <c r="HH33" s="7"/>
      <c r="HI33" s="7"/>
      <c r="HJ33" s="7"/>
      <c r="HK33" s="7"/>
      <c r="HL33" s="59"/>
      <c r="HM33" s="59"/>
      <c r="HN33" s="59"/>
      <c r="HO33" s="59"/>
      <c r="HP33" s="59"/>
      <c r="HQ33" s="8"/>
      <c r="HR33" s="46"/>
      <c r="HS33" s="7"/>
      <c r="HT33" s="7"/>
      <c r="HU33" s="7"/>
      <c r="HV33" s="7"/>
      <c r="HW33" s="7"/>
      <c r="HX33" s="7"/>
      <c r="HY33" s="7"/>
      <c r="HZ33" s="7"/>
      <c r="IA33" s="7">
        <v>6</v>
      </c>
      <c r="IB33" s="7"/>
      <c r="IC33" s="7"/>
      <c r="ID33" s="7"/>
      <c r="IE33" s="7"/>
      <c r="IF33" s="7"/>
      <c r="IG33" s="7"/>
      <c r="IH33" s="7"/>
      <c r="II33" s="7"/>
      <c r="IJ33" s="7">
        <v>8</v>
      </c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>
        <v>6</v>
      </c>
      <c r="IX33" s="7"/>
      <c r="IY33" s="7"/>
      <c r="IZ33" s="7"/>
      <c r="JA33" s="7"/>
      <c r="JB33" s="7"/>
      <c r="JC33" s="7"/>
      <c r="JD33" s="7">
        <v>9</v>
      </c>
      <c r="JE33" s="59">
        <v>23</v>
      </c>
      <c r="JF33" s="8">
        <v>3</v>
      </c>
      <c r="JG33" s="46"/>
      <c r="JH33" s="7"/>
      <c r="JI33" s="7"/>
      <c r="JJ33" s="7"/>
      <c r="JK33" s="7"/>
      <c r="JL33" s="7"/>
      <c r="JM33" s="7"/>
      <c r="JN33" s="7"/>
      <c r="JO33" s="7"/>
      <c r="JP33" s="7">
        <v>4</v>
      </c>
      <c r="JQ33" s="7"/>
      <c r="JR33" s="7"/>
      <c r="JS33" s="7"/>
      <c r="JT33" s="7"/>
      <c r="JU33" s="7"/>
      <c r="JV33" s="7"/>
      <c r="JW33" s="7"/>
      <c r="JX33" s="7"/>
      <c r="JY33" s="7"/>
      <c r="JZ33" s="7"/>
      <c r="KA33" s="7"/>
      <c r="KB33" s="7"/>
      <c r="KC33" s="7"/>
      <c r="KD33" s="7"/>
      <c r="KE33" s="7"/>
      <c r="KF33" s="7"/>
      <c r="KG33" s="7"/>
      <c r="KH33" s="7"/>
      <c r="KI33" s="7"/>
      <c r="KJ33" s="7"/>
      <c r="KK33" s="7"/>
      <c r="KL33" s="7"/>
      <c r="KM33" s="7"/>
      <c r="KN33" s="7"/>
      <c r="KO33" s="7"/>
      <c r="KP33" s="7"/>
      <c r="KQ33" s="7">
        <v>3</v>
      </c>
      <c r="KR33" s="7"/>
      <c r="KS33" s="7"/>
      <c r="KT33" s="7"/>
      <c r="KU33" s="7"/>
      <c r="KV33" s="7"/>
      <c r="KW33" s="7"/>
      <c r="KX33" s="7"/>
      <c r="KY33" s="7"/>
      <c r="KZ33" s="59"/>
      <c r="LA33" s="59"/>
      <c r="LB33" s="59"/>
      <c r="LC33" s="8"/>
      <c r="LD33" s="46"/>
      <c r="LE33" s="7"/>
      <c r="LF33" s="7"/>
      <c r="LG33" s="7"/>
      <c r="LH33" s="7"/>
      <c r="LI33" s="7"/>
      <c r="LJ33" s="7"/>
      <c r="LK33" s="7"/>
      <c r="LL33" s="7"/>
      <c r="LM33" s="7"/>
      <c r="LN33" s="7"/>
      <c r="LO33" s="7"/>
      <c r="LP33" s="7"/>
      <c r="LQ33" s="7"/>
      <c r="LR33" s="7"/>
      <c r="LS33" s="7"/>
      <c r="LT33" s="7"/>
      <c r="LU33" s="7"/>
      <c r="LV33" s="7"/>
      <c r="LW33" s="7"/>
      <c r="LX33" s="7"/>
      <c r="LY33" s="7"/>
      <c r="LZ33" s="7"/>
      <c r="MA33" s="7"/>
      <c r="MB33" s="7"/>
      <c r="MC33" s="7"/>
      <c r="MD33" s="7"/>
      <c r="ME33" s="7"/>
      <c r="MF33" s="7"/>
      <c r="MG33" s="7"/>
      <c r="MH33" s="7"/>
      <c r="MI33" s="7"/>
      <c r="MJ33" s="7"/>
      <c r="MK33" s="7"/>
      <c r="ML33" s="7"/>
      <c r="MM33" s="7"/>
      <c r="MN33" s="7"/>
      <c r="MO33" s="7"/>
      <c r="MP33" s="7"/>
      <c r="MQ33" s="7"/>
      <c r="MR33" s="7"/>
      <c r="MS33" s="7"/>
      <c r="MT33" s="7"/>
      <c r="MU33" s="7"/>
      <c r="MV33" s="59"/>
      <c r="MW33" s="59"/>
      <c r="MX33" s="8"/>
      <c r="MY33" s="46"/>
      <c r="MZ33" s="7"/>
      <c r="NA33" s="7"/>
      <c r="NB33" s="7"/>
      <c r="NC33" s="7"/>
      <c r="ND33" s="7"/>
      <c r="NE33" s="7"/>
      <c r="NF33" s="7"/>
      <c r="NG33" s="7"/>
      <c r="NH33" s="7"/>
      <c r="NI33" s="7"/>
      <c r="NJ33" s="7"/>
      <c r="NK33" s="7"/>
      <c r="NL33" s="7"/>
      <c r="NM33" s="7"/>
      <c r="NN33" s="7"/>
      <c r="NO33" s="7"/>
      <c r="NP33" s="7"/>
      <c r="NQ33" s="7"/>
      <c r="NR33" s="7"/>
      <c r="NS33" s="7"/>
      <c r="NT33" s="7"/>
      <c r="NU33" s="7"/>
      <c r="NV33" s="7"/>
      <c r="NW33" s="7"/>
      <c r="NX33" s="7"/>
      <c r="NY33" s="7"/>
      <c r="NZ33" s="7"/>
      <c r="OA33" s="7"/>
      <c r="OB33" s="7"/>
      <c r="OC33" s="7"/>
      <c r="OD33" s="7"/>
      <c r="OE33" s="7"/>
      <c r="OF33" s="7"/>
      <c r="OG33" s="7"/>
      <c r="OH33" s="7"/>
      <c r="OI33" s="7"/>
      <c r="OJ33" s="7"/>
      <c r="OK33" s="7"/>
      <c r="OL33" s="7"/>
      <c r="OM33" s="7"/>
      <c r="ON33" s="7"/>
      <c r="OO33" s="59"/>
      <c r="OP33" s="59"/>
      <c r="OQ33" s="8"/>
      <c r="OR33" s="46"/>
      <c r="OS33" s="7"/>
      <c r="OT33" s="7"/>
      <c r="OU33" s="7"/>
      <c r="OV33" s="7"/>
      <c r="OW33" s="7"/>
      <c r="OX33" s="7"/>
      <c r="OY33" s="7"/>
      <c r="OZ33" s="7"/>
      <c r="PA33" s="7"/>
      <c r="PB33" s="7">
        <v>3</v>
      </c>
      <c r="PC33" s="7"/>
      <c r="PD33" s="7"/>
      <c r="PE33" s="7"/>
      <c r="PF33" s="7"/>
      <c r="PG33" s="7"/>
      <c r="PH33" s="7"/>
      <c r="PI33" s="7">
        <v>3</v>
      </c>
      <c r="PJ33" s="7"/>
      <c r="PK33" s="7"/>
      <c r="PL33" s="7"/>
      <c r="PM33" s="7"/>
      <c r="PN33" s="7"/>
      <c r="PO33" s="7"/>
      <c r="PP33" s="7"/>
      <c r="PQ33" s="7"/>
      <c r="PR33" s="7"/>
      <c r="PS33" s="7"/>
      <c r="PT33" s="7"/>
      <c r="PU33" s="7"/>
      <c r="PV33" s="7"/>
      <c r="PW33" s="7"/>
      <c r="PX33" s="7"/>
      <c r="PY33" s="7"/>
      <c r="PZ33" s="7"/>
      <c r="QA33" s="7"/>
      <c r="QB33" s="7"/>
      <c r="QC33" s="7"/>
      <c r="QD33" s="7"/>
      <c r="QE33" s="7"/>
      <c r="QF33" s="7"/>
      <c r="QG33" s="7"/>
      <c r="QH33" s="59"/>
      <c r="QI33" s="59"/>
      <c r="QJ33" s="8"/>
      <c r="QK33" s="46"/>
      <c r="QL33" s="7"/>
      <c r="QM33" s="7"/>
      <c r="QN33" s="7"/>
      <c r="QO33" s="7"/>
      <c r="QP33" s="7"/>
      <c r="QQ33" s="7"/>
      <c r="QR33" s="7"/>
      <c r="QS33" s="7"/>
      <c r="QT33" s="7">
        <v>8</v>
      </c>
      <c r="QU33" s="7"/>
      <c r="QV33" s="7"/>
      <c r="QW33" s="7">
        <v>6</v>
      </c>
      <c r="QX33" s="7"/>
      <c r="QY33" s="7"/>
      <c r="QZ33" s="7"/>
      <c r="RA33" s="7"/>
      <c r="RB33" s="7"/>
      <c r="RC33" s="7"/>
      <c r="RD33" s="7"/>
      <c r="RE33" s="7"/>
      <c r="RF33" s="7">
        <v>9</v>
      </c>
      <c r="RG33" s="7"/>
      <c r="RH33" s="7"/>
      <c r="RI33" s="7"/>
      <c r="RJ33" s="7"/>
      <c r="RK33" s="7"/>
      <c r="RL33" s="7"/>
      <c r="RM33" s="7"/>
      <c r="RN33" s="7"/>
      <c r="RO33" s="7"/>
      <c r="RP33" s="7"/>
      <c r="RQ33" s="7"/>
      <c r="RR33" s="7"/>
      <c r="RS33" s="7">
        <v>4</v>
      </c>
      <c r="RT33" s="7"/>
      <c r="RU33" s="7"/>
      <c r="RV33" s="7"/>
      <c r="RW33" s="7">
        <v>9</v>
      </c>
      <c r="RX33" s="7"/>
      <c r="RY33" s="7">
        <v>4</v>
      </c>
      <c r="RZ33" s="7"/>
      <c r="SA33" s="7"/>
      <c r="SB33" s="7"/>
      <c r="SC33" s="7"/>
      <c r="SD33" s="7"/>
      <c r="SE33" s="59"/>
      <c r="SF33" s="59"/>
      <c r="SG33" s="8"/>
      <c r="SH33" s="46"/>
      <c r="SI33" s="7"/>
      <c r="SJ33" s="7"/>
      <c r="SK33" s="7"/>
      <c r="SL33" s="7"/>
      <c r="SM33" s="7"/>
      <c r="SN33" s="7"/>
      <c r="SO33" s="7"/>
      <c r="SP33" s="7"/>
      <c r="SQ33" s="7"/>
      <c r="SR33" s="7"/>
      <c r="SS33" s="7"/>
      <c r="ST33" s="7"/>
      <c r="SU33" s="7"/>
      <c r="SV33" s="7"/>
      <c r="SW33" s="7"/>
      <c r="SX33" s="7"/>
      <c r="SY33" s="7"/>
      <c r="SZ33" s="7"/>
      <c r="TA33" s="7"/>
      <c r="TB33" s="7">
        <v>13</v>
      </c>
      <c r="TC33" s="7"/>
      <c r="TD33" s="7">
        <v>18</v>
      </c>
      <c r="TE33" s="7"/>
      <c r="TF33" s="7"/>
      <c r="TG33" s="7"/>
      <c r="TH33" s="7"/>
      <c r="TI33" s="7"/>
      <c r="TJ33" s="7"/>
      <c r="TK33" s="7"/>
      <c r="TL33" s="7"/>
      <c r="TM33" s="7"/>
      <c r="TN33" s="7"/>
      <c r="TO33" s="7"/>
      <c r="TP33" s="7"/>
      <c r="TQ33" s="7"/>
      <c r="TR33" s="7"/>
      <c r="TS33" s="7"/>
      <c r="TT33" s="7">
        <v>1</v>
      </c>
      <c r="TU33" s="7"/>
      <c r="TV33" s="7"/>
      <c r="TW33" s="7"/>
      <c r="TX33" s="7"/>
      <c r="TY33" s="7"/>
      <c r="TZ33" s="7"/>
      <c r="UA33" s="7"/>
      <c r="UB33" s="7"/>
      <c r="UC33" s="59"/>
      <c r="UD33" s="59"/>
      <c r="UE33" s="8"/>
      <c r="UF33" s="46"/>
      <c r="UG33" s="7"/>
      <c r="UH33" s="7"/>
      <c r="UI33" s="7"/>
      <c r="UJ33" s="7"/>
      <c r="UK33" s="7"/>
      <c r="UL33" s="7"/>
      <c r="UM33" s="7"/>
      <c r="UN33" s="7"/>
      <c r="UO33" s="7">
        <v>3</v>
      </c>
      <c r="UP33" s="7">
        <v>11</v>
      </c>
      <c r="UQ33" s="7"/>
      <c r="UR33" s="7"/>
      <c r="US33" s="7"/>
      <c r="UT33" s="7"/>
      <c r="UU33" s="7"/>
      <c r="UV33" s="7"/>
      <c r="UW33" s="7"/>
      <c r="UX33" s="7"/>
      <c r="UY33" s="7"/>
      <c r="UZ33" s="7"/>
      <c r="VA33" s="7"/>
      <c r="VB33" s="7"/>
      <c r="VC33" s="7"/>
      <c r="VD33" s="7"/>
      <c r="VE33" s="7"/>
      <c r="VF33" s="7"/>
      <c r="VG33" s="7"/>
      <c r="VH33" s="7"/>
      <c r="VI33" s="7"/>
      <c r="VJ33" s="7"/>
      <c r="VK33" s="7"/>
      <c r="VL33" s="7"/>
      <c r="VM33" s="7"/>
      <c r="VN33" s="7"/>
      <c r="VO33" s="7">
        <v>9</v>
      </c>
      <c r="VP33" s="7"/>
      <c r="VQ33" s="7"/>
      <c r="VR33" s="7"/>
      <c r="VS33" s="7"/>
      <c r="VT33" s="7"/>
      <c r="VU33" s="7"/>
      <c r="VV33" s="7"/>
      <c r="VW33" s="7"/>
      <c r="VX33" s="59"/>
      <c r="VY33" s="59"/>
      <c r="VZ33" s="59"/>
      <c r="WA33" s="8"/>
      <c r="WB33" s="46"/>
      <c r="WC33" s="7"/>
      <c r="WD33" s="7"/>
      <c r="WE33" s="7"/>
      <c r="WF33" s="7"/>
      <c r="WG33" s="7"/>
      <c r="WH33" s="7"/>
      <c r="WI33" s="7"/>
      <c r="WJ33" s="7"/>
      <c r="WK33" s="7"/>
      <c r="WL33" s="7"/>
      <c r="WM33" s="7"/>
      <c r="WN33" s="7"/>
      <c r="WO33" s="7"/>
      <c r="WP33" s="7"/>
      <c r="WQ33" s="7"/>
      <c r="WR33" s="7"/>
      <c r="WS33" s="7"/>
      <c r="WT33" s="7"/>
      <c r="WU33" s="7"/>
      <c r="WV33" s="7"/>
      <c r="WW33" s="7"/>
      <c r="WX33" s="7"/>
      <c r="WY33" s="7"/>
      <c r="WZ33" s="7"/>
      <c r="XA33" s="7"/>
      <c r="XB33" s="7"/>
      <c r="XC33" s="7"/>
      <c r="XD33" s="7"/>
      <c r="XE33" s="7"/>
      <c r="XF33" s="7"/>
      <c r="XG33" s="7"/>
      <c r="XH33" s="7"/>
      <c r="XI33" s="7"/>
      <c r="XJ33" s="7"/>
      <c r="XK33" s="7"/>
      <c r="XL33" s="7"/>
      <c r="XM33" s="7"/>
      <c r="XN33" s="7"/>
      <c r="XO33" s="7"/>
      <c r="XP33" s="7"/>
      <c r="XQ33" s="7"/>
      <c r="XR33" s="59"/>
      <c r="XS33" s="59"/>
      <c r="XT33" s="8"/>
      <c r="XU33" s="214"/>
      <c r="XV33" s="214"/>
      <c r="XW33" s="214"/>
      <c r="XX33" s="31" t="s">
        <v>124</v>
      </c>
      <c r="XY33">
        <v>0</v>
      </c>
      <c r="XZ33">
        <v>0</v>
      </c>
      <c r="YA33">
        <f t="shared" si="0"/>
        <v>112</v>
      </c>
      <c r="YB33">
        <f t="shared" si="1"/>
        <v>91</v>
      </c>
      <c r="YC33">
        <f t="shared" si="2"/>
        <v>60</v>
      </c>
      <c r="YD33">
        <f t="shared" si="3"/>
        <v>6</v>
      </c>
      <c r="YE33">
        <v>0</v>
      </c>
      <c r="YF33">
        <f t="shared" si="4"/>
        <v>0</v>
      </c>
      <c r="YG33">
        <f t="shared" si="5"/>
        <v>51</v>
      </c>
      <c r="YH33">
        <f t="shared" si="6"/>
        <v>0</v>
      </c>
      <c r="YI33">
        <f t="shared" si="7"/>
        <v>35</v>
      </c>
    </row>
    <row r="34" spans="1:659" ht="90" customHeight="1">
      <c r="A34" s="290"/>
      <c r="B34" s="32" t="s">
        <v>152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>
        <v>25</v>
      </c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67"/>
      <c r="BI34" s="67"/>
      <c r="BJ34" s="67"/>
      <c r="BK34" s="67"/>
      <c r="BL34" s="17"/>
      <c r="BM34" s="4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>
        <v>4</v>
      </c>
      <c r="CF34" s="16">
        <v>22</v>
      </c>
      <c r="CG34" s="16">
        <v>8</v>
      </c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>
        <v>63</v>
      </c>
      <c r="CZ34" s="16">
        <v>40</v>
      </c>
      <c r="DA34" s="16"/>
      <c r="DB34" s="16"/>
      <c r="DC34" s="16"/>
      <c r="DD34" s="16"/>
      <c r="DE34" s="16"/>
      <c r="DF34" s="16"/>
      <c r="DG34" s="16"/>
      <c r="DH34" s="16"/>
      <c r="DI34" s="16">
        <v>5</v>
      </c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>
        <v>2</v>
      </c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67"/>
      <c r="EM34" s="67"/>
      <c r="EN34" s="67"/>
      <c r="EO34" s="67"/>
      <c r="EP34" s="17"/>
      <c r="EQ34" s="4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>
        <v>3</v>
      </c>
      <c r="FG34" s="16">
        <v>3</v>
      </c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>
        <v>13</v>
      </c>
      <c r="FV34" s="16">
        <v>23</v>
      </c>
      <c r="FW34" s="16"/>
      <c r="FX34" s="16">
        <v>14</v>
      </c>
      <c r="FY34" s="16"/>
      <c r="FZ34" s="16"/>
      <c r="GA34" s="16"/>
      <c r="GB34" s="16"/>
      <c r="GC34" s="16"/>
      <c r="GD34" s="16"/>
      <c r="GE34" s="16"/>
      <c r="GF34" s="16"/>
      <c r="GG34" s="16"/>
      <c r="GH34" s="16">
        <v>3</v>
      </c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>
        <v>2</v>
      </c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67"/>
      <c r="HM34" s="67"/>
      <c r="HN34" s="67"/>
      <c r="HO34" s="67"/>
      <c r="HP34" s="67"/>
      <c r="HQ34" s="17"/>
      <c r="HR34" s="46"/>
      <c r="HS34" s="16"/>
      <c r="HT34" s="16"/>
      <c r="HU34" s="16"/>
      <c r="HV34" s="16"/>
      <c r="HW34" s="16"/>
      <c r="HX34" s="16"/>
      <c r="HY34" s="16">
        <v>4</v>
      </c>
      <c r="HZ34" s="16">
        <v>2</v>
      </c>
      <c r="IA34" s="16">
        <v>4</v>
      </c>
      <c r="IB34" s="16"/>
      <c r="IC34" s="16"/>
      <c r="ID34" s="16"/>
      <c r="IE34" s="16"/>
      <c r="IF34" s="16"/>
      <c r="IG34" s="16"/>
      <c r="IH34" s="16"/>
      <c r="II34" s="16">
        <v>7</v>
      </c>
      <c r="IJ34" s="16">
        <v>11</v>
      </c>
      <c r="IK34" s="16">
        <v>21</v>
      </c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  <c r="IW34" s="16"/>
      <c r="IX34" s="16"/>
      <c r="IY34" s="16"/>
      <c r="IZ34" s="16"/>
      <c r="JA34" s="16"/>
      <c r="JB34" s="16"/>
      <c r="JC34" s="16"/>
      <c r="JD34" s="16"/>
      <c r="JE34" s="67"/>
      <c r="JF34" s="17"/>
      <c r="JG34" s="46"/>
      <c r="JH34" s="16"/>
      <c r="JI34" s="16"/>
      <c r="JJ34" s="16"/>
      <c r="JK34" s="16"/>
      <c r="JL34" s="16"/>
      <c r="JM34" s="16"/>
      <c r="JN34" s="16"/>
      <c r="JO34" s="16"/>
      <c r="JP34" s="16">
        <v>6</v>
      </c>
      <c r="JQ34" s="16"/>
      <c r="JR34" s="16"/>
      <c r="JS34" s="16"/>
      <c r="JT34" s="16"/>
      <c r="JU34" s="16"/>
      <c r="JV34" s="16"/>
      <c r="JW34" s="16"/>
      <c r="JX34" s="16"/>
      <c r="JY34" s="16"/>
      <c r="JZ34" s="16">
        <v>8</v>
      </c>
      <c r="KA34" s="16"/>
      <c r="KB34" s="16"/>
      <c r="KC34" s="16"/>
      <c r="KD34" s="16"/>
      <c r="KE34" s="16"/>
      <c r="KF34" s="16"/>
      <c r="KG34" s="16"/>
      <c r="KH34" s="16"/>
      <c r="KI34" s="16"/>
      <c r="KJ34" s="16"/>
      <c r="KK34" s="16"/>
      <c r="KL34" s="16"/>
      <c r="KM34" s="16"/>
      <c r="KN34" s="16"/>
      <c r="KO34" s="16"/>
      <c r="KP34" s="16"/>
      <c r="KQ34" s="16"/>
      <c r="KR34" s="16"/>
      <c r="KS34" s="16"/>
      <c r="KT34" s="16"/>
      <c r="KU34" s="16"/>
      <c r="KV34" s="16"/>
      <c r="KW34" s="16"/>
      <c r="KX34" s="16"/>
      <c r="KY34" s="16"/>
      <c r="KZ34" s="67"/>
      <c r="LA34" s="67"/>
      <c r="LB34" s="67"/>
      <c r="LC34" s="17"/>
      <c r="LD34" s="46"/>
      <c r="LE34" s="16"/>
      <c r="LF34" s="16"/>
      <c r="LG34" s="16"/>
      <c r="LH34" s="16"/>
      <c r="LI34" s="16"/>
      <c r="LJ34" s="16"/>
      <c r="LK34" s="16"/>
      <c r="LL34" s="16"/>
      <c r="LM34" s="16">
        <v>3</v>
      </c>
      <c r="LN34" s="16"/>
      <c r="LO34" s="16">
        <v>7</v>
      </c>
      <c r="LP34" s="16"/>
      <c r="LQ34" s="16">
        <v>3</v>
      </c>
      <c r="LR34" s="16"/>
      <c r="LS34" s="16"/>
      <c r="LT34" s="16"/>
      <c r="LU34" s="16"/>
      <c r="LV34" s="16"/>
      <c r="LW34" s="16">
        <v>14</v>
      </c>
      <c r="LX34" s="16">
        <v>13</v>
      </c>
      <c r="LY34" s="16">
        <v>6</v>
      </c>
      <c r="LZ34" s="16"/>
      <c r="MA34" s="16"/>
      <c r="MB34" s="16"/>
      <c r="MC34" s="16"/>
      <c r="MD34" s="16"/>
      <c r="ME34" s="16"/>
      <c r="MF34" s="16"/>
      <c r="MG34" s="16"/>
      <c r="MH34" s="16"/>
      <c r="MI34" s="16"/>
      <c r="MJ34" s="16"/>
      <c r="MK34" s="16"/>
      <c r="ML34" s="16"/>
      <c r="MM34" s="16"/>
      <c r="MN34" s="16"/>
      <c r="MO34" s="16"/>
      <c r="MP34" s="16"/>
      <c r="MQ34" s="16"/>
      <c r="MR34" s="16"/>
      <c r="MS34" s="16"/>
      <c r="MT34" s="16"/>
      <c r="MU34" s="16"/>
      <c r="MV34" s="67"/>
      <c r="MW34" s="67"/>
      <c r="MX34" s="17"/>
      <c r="MY34" s="46"/>
      <c r="MZ34" s="16"/>
      <c r="NA34" s="16"/>
      <c r="NB34" s="16"/>
      <c r="NC34" s="16"/>
      <c r="ND34" s="16"/>
      <c r="NE34" s="16"/>
      <c r="NF34" s="16"/>
      <c r="NG34" s="16"/>
      <c r="NH34" s="16"/>
      <c r="NI34" s="16"/>
      <c r="NJ34" s="16"/>
      <c r="NK34" s="16"/>
      <c r="NL34" s="16"/>
      <c r="NM34" s="16"/>
      <c r="NN34" s="16"/>
      <c r="NO34" s="16"/>
      <c r="NP34" s="16"/>
      <c r="NQ34" s="16"/>
      <c r="NR34" s="16"/>
      <c r="NS34" s="16"/>
      <c r="NT34" s="16"/>
      <c r="NU34" s="16"/>
      <c r="NV34" s="16"/>
      <c r="NW34" s="16"/>
      <c r="NX34" s="16"/>
      <c r="NY34" s="16"/>
      <c r="NZ34" s="16"/>
      <c r="OA34" s="16"/>
      <c r="OB34" s="16"/>
      <c r="OC34" s="16"/>
      <c r="OD34" s="16"/>
      <c r="OE34" s="16"/>
      <c r="OF34" s="16"/>
      <c r="OG34" s="16"/>
      <c r="OH34" s="16"/>
      <c r="OI34" s="16"/>
      <c r="OJ34" s="16"/>
      <c r="OK34" s="16"/>
      <c r="OL34" s="16"/>
      <c r="OM34" s="16"/>
      <c r="ON34" s="16"/>
      <c r="OO34" s="67"/>
      <c r="OP34" s="67"/>
      <c r="OQ34" s="17"/>
      <c r="OR34" s="46"/>
      <c r="OS34" s="16"/>
      <c r="OT34" s="16"/>
      <c r="OU34" s="16"/>
      <c r="OV34" s="16"/>
      <c r="OW34" s="16"/>
      <c r="OX34" s="16"/>
      <c r="OY34" s="16"/>
      <c r="OZ34" s="16"/>
      <c r="PA34" s="16"/>
      <c r="PB34" s="16"/>
      <c r="PC34" s="16">
        <v>1</v>
      </c>
      <c r="PD34" s="16">
        <v>6</v>
      </c>
      <c r="PE34" s="16"/>
      <c r="PF34" s="16"/>
      <c r="PG34" s="16"/>
      <c r="PH34" s="16"/>
      <c r="PI34" s="16"/>
      <c r="PJ34" s="16">
        <v>18</v>
      </c>
      <c r="PK34" s="16"/>
      <c r="PL34" s="16">
        <v>22</v>
      </c>
      <c r="PM34" s="16"/>
      <c r="PN34" s="16">
        <v>4</v>
      </c>
      <c r="PO34" s="16"/>
      <c r="PP34" s="16"/>
      <c r="PQ34" s="16"/>
      <c r="PR34" s="16"/>
      <c r="PS34" s="16"/>
      <c r="PT34" s="16"/>
      <c r="PU34" s="16"/>
      <c r="PV34" s="16"/>
      <c r="PW34" s="16"/>
      <c r="PX34" s="16"/>
      <c r="PY34" s="16"/>
      <c r="PZ34" s="16"/>
      <c r="QA34" s="16"/>
      <c r="QB34" s="16"/>
      <c r="QC34" s="16"/>
      <c r="QD34" s="16"/>
      <c r="QE34" s="16"/>
      <c r="QF34" s="16"/>
      <c r="QG34" s="16"/>
      <c r="QH34" s="67"/>
      <c r="QI34" s="67"/>
      <c r="QJ34" s="17"/>
      <c r="QK34" s="46"/>
      <c r="QL34" s="16"/>
      <c r="QM34" s="16"/>
      <c r="QN34" s="16"/>
      <c r="QO34" s="16"/>
      <c r="QP34" s="16"/>
      <c r="QQ34" s="16"/>
      <c r="QR34" s="16"/>
      <c r="QS34" s="16"/>
      <c r="QT34" s="16"/>
      <c r="QU34" s="16"/>
      <c r="QV34" s="16"/>
      <c r="QW34" s="16">
        <v>5</v>
      </c>
      <c r="QX34" s="16"/>
      <c r="QY34" s="16"/>
      <c r="QZ34" s="16"/>
      <c r="RA34" s="16"/>
      <c r="RB34" s="16"/>
      <c r="RC34" s="16">
        <v>26</v>
      </c>
      <c r="RD34" s="16">
        <v>19</v>
      </c>
      <c r="RE34" s="16"/>
      <c r="RF34" s="16">
        <v>40</v>
      </c>
      <c r="RG34" s="16">
        <v>15</v>
      </c>
      <c r="RH34" s="16"/>
      <c r="RI34" s="16">
        <v>5</v>
      </c>
      <c r="RJ34" s="16"/>
      <c r="RK34" s="16"/>
      <c r="RL34" s="16"/>
      <c r="RM34" s="16"/>
      <c r="RN34" s="16"/>
      <c r="RO34" s="16"/>
      <c r="RP34" s="16"/>
      <c r="RQ34" s="16"/>
      <c r="RR34" s="16"/>
      <c r="RS34" s="16"/>
      <c r="RT34" s="16"/>
      <c r="RU34" s="16"/>
      <c r="RV34" s="16"/>
      <c r="RW34" s="16"/>
      <c r="RX34" s="16"/>
      <c r="RY34" s="16"/>
      <c r="RZ34" s="16"/>
      <c r="SA34" s="16"/>
      <c r="SB34" s="16"/>
      <c r="SC34" s="16"/>
      <c r="SD34" s="16"/>
      <c r="SE34" s="67"/>
      <c r="SF34" s="67"/>
      <c r="SG34" s="17"/>
      <c r="SH34" s="46"/>
      <c r="SI34" s="16"/>
      <c r="SJ34" s="16"/>
      <c r="SK34" s="16"/>
      <c r="SL34" s="16"/>
      <c r="SM34" s="16"/>
      <c r="SN34" s="16"/>
      <c r="SO34" s="16"/>
      <c r="SP34" s="16"/>
      <c r="SQ34" s="16"/>
      <c r="SR34" s="16"/>
      <c r="SS34" s="16">
        <v>12</v>
      </c>
      <c r="ST34" s="16"/>
      <c r="SU34" s="16"/>
      <c r="SV34" s="16"/>
      <c r="SW34" s="16"/>
      <c r="SX34" s="16"/>
      <c r="SY34" s="16"/>
      <c r="SZ34" s="16"/>
      <c r="TA34" s="16"/>
      <c r="TB34" s="16">
        <v>28</v>
      </c>
      <c r="TC34" s="16"/>
      <c r="TD34" s="16"/>
      <c r="TE34" s="16">
        <v>10</v>
      </c>
      <c r="TF34" s="16"/>
      <c r="TG34" s="16"/>
      <c r="TH34" s="16"/>
      <c r="TI34" s="16"/>
      <c r="TJ34" s="16"/>
      <c r="TK34" s="16"/>
      <c r="TL34" s="16"/>
      <c r="TM34" s="16"/>
      <c r="TN34" s="16"/>
      <c r="TO34" s="16"/>
      <c r="TP34" s="16"/>
      <c r="TQ34" s="16"/>
      <c r="TR34" s="16"/>
      <c r="TS34" s="16">
        <v>2</v>
      </c>
      <c r="TT34" s="16"/>
      <c r="TU34" s="16"/>
      <c r="TV34" s="16"/>
      <c r="TW34" s="16"/>
      <c r="TX34" s="16"/>
      <c r="TY34" s="16"/>
      <c r="TZ34" s="16"/>
      <c r="UA34" s="16"/>
      <c r="UB34" s="16"/>
      <c r="UC34" s="67"/>
      <c r="UD34" s="67"/>
      <c r="UE34" s="17"/>
      <c r="UF34" s="46"/>
      <c r="UG34" s="16"/>
      <c r="UH34" s="16"/>
      <c r="UI34" s="16"/>
      <c r="UJ34" s="16"/>
      <c r="UK34" s="16"/>
      <c r="UL34" s="16"/>
      <c r="UM34" s="16"/>
      <c r="UN34" s="16"/>
      <c r="UO34" s="16">
        <v>3</v>
      </c>
      <c r="UP34" s="16">
        <v>3</v>
      </c>
      <c r="UQ34" s="16"/>
      <c r="UR34" s="16">
        <v>5</v>
      </c>
      <c r="US34" s="16">
        <v>2</v>
      </c>
      <c r="UT34" s="16"/>
      <c r="UU34" s="16"/>
      <c r="UV34" s="16"/>
      <c r="UW34" s="16"/>
      <c r="UX34" s="16">
        <v>20</v>
      </c>
      <c r="UY34" s="16">
        <v>7</v>
      </c>
      <c r="UZ34" s="16">
        <v>25</v>
      </c>
      <c r="VA34" s="16"/>
      <c r="VB34" s="16">
        <v>10</v>
      </c>
      <c r="VC34" s="16">
        <v>1</v>
      </c>
      <c r="VD34" s="16"/>
      <c r="VE34" s="16"/>
      <c r="VF34" s="16"/>
      <c r="VG34" s="16"/>
      <c r="VH34" s="16"/>
      <c r="VI34" s="16"/>
      <c r="VJ34" s="16"/>
      <c r="VK34" s="16"/>
      <c r="VL34" s="16"/>
      <c r="VM34" s="16"/>
      <c r="VN34" s="16"/>
      <c r="VO34" s="16"/>
      <c r="VP34" s="16"/>
      <c r="VQ34" s="16"/>
      <c r="VR34" s="16"/>
      <c r="VS34" s="16"/>
      <c r="VT34" s="16"/>
      <c r="VU34" s="16"/>
      <c r="VV34" s="16"/>
      <c r="VW34" s="16"/>
      <c r="VX34" s="67"/>
      <c r="VY34" s="67"/>
      <c r="VZ34" s="67"/>
      <c r="WA34" s="17"/>
      <c r="WB34" s="46"/>
      <c r="WC34" s="16"/>
      <c r="WD34" s="16"/>
      <c r="WE34" s="16"/>
      <c r="WF34" s="16"/>
      <c r="WG34" s="16"/>
      <c r="WH34" s="16"/>
      <c r="WI34" s="16"/>
      <c r="WJ34" s="16"/>
      <c r="WK34" s="16"/>
      <c r="WL34" s="16">
        <v>2</v>
      </c>
      <c r="WM34" s="16">
        <v>2</v>
      </c>
      <c r="WN34" s="16">
        <v>5</v>
      </c>
      <c r="WO34" s="16"/>
      <c r="WP34" s="16"/>
      <c r="WQ34" s="16"/>
      <c r="WR34" s="16"/>
      <c r="WS34" s="16">
        <v>23</v>
      </c>
      <c r="WT34" s="16">
        <v>26</v>
      </c>
      <c r="WU34" s="16">
        <v>6</v>
      </c>
      <c r="WV34" s="16"/>
      <c r="WW34" s="16"/>
      <c r="WX34" s="16">
        <v>3</v>
      </c>
      <c r="WY34" s="16"/>
      <c r="WZ34" s="16"/>
      <c r="XA34" s="16"/>
      <c r="XB34" s="16"/>
      <c r="XC34" s="16"/>
      <c r="XD34" s="16"/>
      <c r="XE34" s="16"/>
      <c r="XF34" s="16"/>
      <c r="XG34" s="16"/>
      <c r="XH34" s="16"/>
      <c r="XI34" s="16"/>
      <c r="XJ34" s="16"/>
      <c r="XK34" s="16"/>
      <c r="XL34" s="16"/>
      <c r="XM34" s="16"/>
      <c r="XN34" s="16"/>
      <c r="XO34" s="16"/>
      <c r="XP34" s="16"/>
      <c r="XQ34" s="16"/>
      <c r="XR34" s="67"/>
      <c r="XS34" s="67"/>
      <c r="XT34" s="17"/>
      <c r="XU34" s="214"/>
      <c r="XV34" s="214"/>
      <c r="XW34" s="214"/>
      <c r="XX34" s="32" t="s">
        <v>125</v>
      </c>
      <c r="XY34">
        <v>0</v>
      </c>
      <c r="XZ34">
        <v>0</v>
      </c>
      <c r="YA34">
        <f t="shared" si="0"/>
        <v>115</v>
      </c>
      <c r="YB34">
        <f t="shared" si="1"/>
        <v>0</v>
      </c>
      <c r="YC34">
        <f t="shared" si="2"/>
        <v>538</v>
      </c>
      <c r="YD34">
        <f t="shared" si="3"/>
        <v>36</v>
      </c>
      <c r="YE34">
        <v>0</v>
      </c>
      <c r="YF34">
        <f t="shared" si="4"/>
        <v>0</v>
      </c>
      <c r="YG34">
        <f t="shared" si="5"/>
        <v>6</v>
      </c>
      <c r="YH34">
        <f t="shared" si="6"/>
        <v>0</v>
      </c>
      <c r="YI34">
        <f t="shared" si="7"/>
        <v>0</v>
      </c>
    </row>
    <row r="35" spans="1:659" ht="36.75" customHeight="1">
      <c r="A35" s="25" t="s">
        <v>53</v>
      </c>
      <c r="B35" s="26" t="s">
        <v>153</v>
      </c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68"/>
      <c r="BI35" s="68"/>
      <c r="BJ35" s="68"/>
      <c r="BK35" s="68"/>
      <c r="BL35" s="22"/>
      <c r="BM35" s="46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68"/>
      <c r="EM35" s="68"/>
      <c r="EN35" s="68"/>
      <c r="EO35" s="68"/>
      <c r="EP35" s="22"/>
      <c r="EQ35" s="46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  <c r="FE35" s="21"/>
      <c r="FF35" s="21"/>
      <c r="FG35" s="21"/>
      <c r="FH35" s="21"/>
      <c r="FI35" s="21"/>
      <c r="FJ35" s="21"/>
      <c r="FK35" s="21"/>
      <c r="FL35" s="21"/>
      <c r="FM35" s="21"/>
      <c r="FN35" s="21"/>
      <c r="FO35" s="21"/>
      <c r="FP35" s="21"/>
      <c r="FQ35" s="21"/>
      <c r="FR35" s="21"/>
      <c r="FS35" s="21"/>
      <c r="FT35" s="21"/>
      <c r="FU35" s="21"/>
      <c r="FV35" s="21"/>
      <c r="FW35" s="21"/>
      <c r="FX35" s="21"/>
      <c r="FY35" s="21"/>
      <c r="FZ35" s="21"/>
      <c r="GA35" s="21"/>
      <c r="GB35" s="21"/>
      <c r="GC35" s="21"/>
      <c r="GD35" s="21"/>
      <c r="GE35" s="21"/>
      <c r="GF35" s="21"/>
      <c r="GG35" s="21"/>
      <c r="GH35" s="21"/>
      <c r="GI35" s="21"/>
      <c r="GJ35" s="21"/>
      <c r="GK35" s="21"/>
      <c r="GL35" s="21"/>
      <c r="GM35" s="21"/>
      <c r="GN35" s="21"/>
      <c r="GO35" s="21"/>
      <c r="GP35" s="21"/>
      <c r="GQ35" s="21"/>
      <c r="GR35" s="21"/>
      <c r="GS35" s="21"/>
      <c r="GT35" s="21"/>
      <c r="GU35" s="21"/>
      <c r="GV35" s="21"/>
      <c r="GW35" s="21"/>
      <c r="GX35" s="21"/>
      <c r="GY35" s="21"/>
      <c r="GZ35" s="21"/>
      <c r="HA35" s="21"/>
      <c r="HB35" s="21"/>
      <c r="HC35" s="21"/>
      <c r="HD35" s="21"/>
      <c r="HE35" s="21"/>
      <c r="HF35" s="21"/>
      <c r="HG35" s="21"/>
      <c r="HH35" s="21"/>
      <c r="HI35" s="21"/>
      <c r="HJ35" s="21"/>
      <c r="HK35" s="21"/>
      <c r="HL35" s="68"/>
      <c r="HM35" s="68"/>
      <c r="HN35" s="68"/>
      <c r="HO35" s="68"/>
      <c r="HP35" s="68"/>
      <c r="HQ35" s="22"/>
      <c r="HR35" s="46"/>
      <c r="HS35" s="21"/>
      <c r="HT35" s="21"/>
      <c r="HU35" s="21"/>
      <c r="HV35" s="21"/>
      <c r="HW35" s="21"/>
      <c r="HX35" s="21"/>
      <c r="HY35" s="21"/>
      <c r="HZ35" s="21"/>
      <c r="IA35" s="21"/>
      <c r="IB35" s="21"/>
      <c r="IC35" s="21"/>
      <c r="ID35" s="21"/>
      <c r="IE35" s="21"/>
      <c r="IF35" s="21"/>
      <c r="IG35" s="21"/>
      <c r="IH35" s="21"/>
      <c r="II35" s="21"/>
      <c r="IJ35" s="21"/>
      <c r="IK35" s="21"/>
      <c r="IL35" s="21"/>
      <c r="IM35" s="21"/>
      <c r="IN35" s="21"/>
      <c r="IO35" s="21"/>
      <c r="IP35" s="21"/>
      <c r="IQ35" s="21"/>
      <c r="IR35" s="21"/>
      <c r="IS35" s="21"/>
      <c r="IT35" s="21"/>
      <c r="IU35" s="21"/>
      <c r="IV35" s="21"/>
      <c r="IW35" s="21"/>
      <c r="IX35" s="21">
        <v>3</v>
      </c>
      <c r="IY35" s="21"/>
      <c r="IZ35" s="21"/>
      <c r="JA35" s="21"/>
      <c r="JB35" s="21"/>
      <c r="JC35" s="21"/>
      <c r="JD35" s="21"/>
      <c r="JE35" s="68"/>
      <c r="JF35" s="22"/>
      <c r="JG35" s="46"/>
      <c r="JH35" s="21"/>
      <c r="JI35" s="21"/>
      <c r="JJ35" s="21"/>
      <c r="JK35" s="21"/>
      <c r="JL35" s="21"/>
      <c r="JM35" s="21"/>
      <c r="JN35" s="21"/>
      <c r="JO35" s="21"/>
      <c r="JP35" s="21"/>
      <c r="JQ35" s="21"/>
      <c r="JR35" s="21"/>
      <c r="JS35" s="21"/>
      <c r="JT35" s="21"/>
      <c r="JU35" s="21"/>
      <c r="JV35" s="21"/>
      <c r="JW35" s="21"/>
      <c r="JX35" s="21"/>
      <c r="JY35" s="21"/>
      <c r="JZ35" s="21"/>
      <c r="KA35" s="21"/>
      <c r="KB35" s="21"/>
      <c r="KC35" s="21"/>
      <c r="KD35" s="21"/>
      <c r="KE35" s="21"/>
      <c r="KF35" s="21"/>
      <c r="KG35" s="21"/>
      <c r="KH35" s="21"/>
      <c r="KI35" s="21"/>
      <c r="KJ35" s="21"/>
      <c r="KK35" s="21"/>
      <c r="KL35" s="21"/>
      <c r="KM35" s="21"/>
      <c r="KN35" s="21"/>
      <c r="KO35" s="21"/>
      <c r="KP35" s="21"/>
      <c r="KQ35" s="21"/>
      <c r="KR35" s="21"/>
      <c r="KS35" s="21"/>
      <c r="KT35" s="21"/>
      <c r="KU35" s="21"/>
      <c r="KV35" s="21"/>
      <c r="KW35" s="21"/>
      <c r="KX35" s="21"/>
      <c r="KY35" s="21"/>
      <c r="KZ35" s="68"/>
      <c r="LA35" s="68"/>
      <c r="LB35" s="68"/>
      <c r="LC35" s="22"/>
      <c r="LD35" s="46"/>
      <c r="LE35" s="21"/>
      <c r="LF35" s="21"/>
      <c r="LG35" s="21"/>
      <c r="LH35" s="21"/>
      <c r="LI35" s="21"/>
      <c r="LJ35" s="21"/>
      <c r="LK35" s="21"/>
      <c r="LL35" s="21"/>
      <c r="LM35" s="21"/>
      <c r="LN35" s="21"/>
      <c r="LO35" s="21"/>
      <c r="LP35" s="21"/>
      <c r="LQ35" s="21"/>
      <c r="LR35" s="21"/>
      <c r="LS35" s="21"/>
      <c r="LT35" s="21"/>
      <c r="LU35" s="21"/>
      <c r="LV35" s="21"/>
      <c r="LW35" s="21"/>
      <c r="LX35" s="21"/>
      <c r="LY35" s="21"/>
      <c r="LZ35" s="21"/>
      <c r="MA35" s="21"/>
      <c r="MB35" s="21"/>
      <c r="MC35" s="21"/>
      <c r="MD35" s="21"/>
      <c r="ME35" s="21"/>
      <c r="MF35" s="21"/>
      <c r="MG35" s="21"/>
      <c r="MH35" s="21"/>
      <c r="MI35" s="21"/>
      <c r="MJ35" s="21"/>
      <c r="MK35" s="21"/>
      <c r="ML35" s="21"/>
      <c r="MM35" s="21"/>
      <c r="MN35" s="21"/>
      <c r="MO35" s="21"/>
      <c r="MP35" s="21"/>
      <c r="MQ35" s="21"/>
      <c r="MR35" s="21"/>
      <c r="MS35" s="21"/>
      <c r="MT35" s="21"/>
      <c r="MU35" s="21"/>
      <c r="MV35" s="68"/>
      <c r="MW35" s="68"/>
      <c r="MX35" s="22"/>
      <c r="MY35" s="46"/>
      <c r="MZ35" s="21"/>
      <c r="NA35" s="21"/>
      <c r="NB35" s="21"/>
      <c r="NC35" s="21"/>
      <c r="ND35" s="21"/>
      <c r="NE35" s="21"/>
      <c r="NF35" s="21"/>
      <c r="NG35" s="21"/>
      <c r="NH35" s="21"/>
      <c r="NI35" s="21"/>
      <c r="NJ35" s="21"/>
      <c r="NK35" s="21"/>
      <c r="NL35" s="21"/>
      <c r="NM35" s="21"/>
      <c r="NN35" s="21"/>
      <c r="NO35" s="21"/>
      <c r="NP35" s="21"/>
      <c r="NQ35" s="21"/>
      <c r="NR35" s="21"/>
      <c r="NS35" s="21"/>
      <c r="NT35" s="21"/>
      <c r="NU35" s="21"/>
      <c r="NV35" s="21"/>
      <c r="NW35" s="21"/>
      <c r="NX35" s="21"/>
      <c r="NY35" s="21"/>
      <c r="NZ35" s="21"/>
      <c r="OA35" s="21"/>
      <c r="OB35" s="21"/>
      <c r="OC35" s="21"/>
      <c r="OD35" s="21"/>
      <c r="OE35" s="21"/>
      <c r="OF35" s="21"/>
      <c r="OG35" s="21"/>
      <c r="OH35" s="21"/>
      <c r="OI35" s="21"/>
      <c r="OJ35" s="21"/>
      <c r="OK35" s="21"/>
      <c r="OL35" s="21"/>
      <c r="OM35" s="21"/>
      <c r="ON35" s="21"/>
      <c r="OO35" s="68"/>
      <c r="OP35" s="68"/>
      <c r="OQ35" s="22"/>
      <c r="OR35" s="46"/>
      <c r="OS35" s="21"/>
      <c r="OT35" s="21"/>
      <c r="OU35" s="21"/>
      <c r="OV35" s="21"/>
      <c r="OW35" s="21"/>
      <c r="OX35" s="21"/>
      <c r="OY35" s="21"/>
      <c r="OZ35" s="21"/>
      <c r="PA35" s="21"/>
      <c r="PB35" s="21"/>
      <c r="PC35" s="21"/>
      <c r="PD35" s="21"/>
      <c r="PE35" s="21"/>
      <c r="PF35" s="21"/>
      <c r="PG35" s="21"/>
      <c r="PH35" s="21"/>
      <c r="PI35" s="21"/>
      <c r="PJ35" s="21"/>
      <c r="PK35" s="21"/>
      <c r="PL35" s="21"/>
      <c r="PM35" s="21"/>
      <c r="PN35" s="21"/>
      <c r="PO35" s="21"/>
      <c r="PP35" s="21"/>
      <c r="PQ35" s="21"/>
      <c r="PR35" s="21"/>
      <c r="PS35" s="21"/>
      <c r="PT35" s="21"/>
      <c r="PU35" s="21"/>
      <c r="PV35" s="21"/>
      <c r="PW35" s="21"/>
      <c r="PX35" s="21"/>
      <c r="PY35" s="21"/>
      <c r="PZ35" s="21"/>
      <c r="QA35" s="21"/>
      <c r="QB35" s="21"/>
      <c r="QC35" s="21"/>
      <c r="QD35" s="21"/>
      <c r="QE35" s="21"/>
      <c r="QF35" s="21"/>
      <c r="QG35" s="21"/>
      <c r="QH35" s="68"/>
      <c r="QI35" s="68"/>
      <c r="QJ35" s="22"/>
      <c r="QK35" s="46"/>
      <c r="QL35" s="21"/>
      <c r="QM35" s="21"/>
      <c r="QN35" s="21"/>
      <c r="QO35" s="21"/>
      <c r="QP35" s="21"/>
      <c r="QQ35" s="21"/>
      <c r="QR35" s="21"/>
      <c r="QS35" s="21"/>
      <c r="QT35" s="21"/>
      <c r="QU35" s="21">
        <v>3</v>
      </c>
      <c r="QV35" s="21"/>
      <c r="QW35" s="21"/>
      <c r="QX35" s="21"/>
      <c r="QY35" s="21"/>
      <c r="QZ35" s="21"/>
      <c r="RA35" s="21"/>
      <c r="RB35" s="21"/>
      <c r="RC35" s="21">
        <v>10</v>
      </c>
      <c r="RD35" s="21"/>
      <c r="RE35" s="21"/>
      <c r="RF35" s="21"/>
      <c r="RG35" s="21"/>
      <c r="RH35" s="21"/>
      <c r="RI35" s="21"/>
      <c r="RJ35" s="21"/>
      <c r="RK35" s="21"/>
      <c r="RL35" s="21"/>
      <c r="RM35" s="21"/>
      <c r="RN35" s="21"/>
      <c r="RO35" s="21"/>
      <c r="RP35" s="21"/>
      <c r="RQ35" s="21"/>
      <c r="RR35" s="21"/>
      <c r="RS35" s="21"/>
      <c r="RT35" s="21">
        <v>2</v>
      </c>
      <c r="RU35" s="21"/>
      <c r="RV35" s="21"/>
      <c r="RW35" s="21"/>
      <c r="RX35" s="21"/>
      <c r="RY35" s="21"/>
      <c r="RZ35" s="21"/>
      <c r="SA35" s="21"/>
      <c r="SB35" s="21"/>
      <c r="SC35" s="21"/>
      <c r="SD35" s="21"/>
      <c r="SE35" s="68"/>
      <c r="SF35" s="68"/>
      <c r="SG35" s="22"/>
      <c r="SH35" s="46"/>
      <c r="SI35" s="21"/>
      <c r="SJ35" s="21"/>
      <c r="SK35" s="21"/>
      <c r="SL35" s="21"/>
      <c r="SM35" s="21"/>
      <c r="SN35" s="21"/>
      <c r="SO35" s="21"/>
      <c r="SP35" s="21"/>
      <c r="SQ35" s="21"/>
      <c r="SR35" s="21"/>
      <c r="SS35" s="21"/>
      <c r="ST35" s="21"/>
      <c r="SU35" s="21"/>
      <c r="SV35" s="21"/>
      <c r="SW35" s="21"/>
      <c r="SX35" s="21"/>
      <c r="SY35" s="21"/>
      <c r="SZ35" s="21"/>
      <c r="TA35" s="21"/>
      <c r="TB35" s="21"/>
      <c r="TC35" s="21"/>
      <c r="TD35" s="21"/>
      <c r="TE35" s="21"/>
      <c r="TF35" s="21"/>
      <c r="TG35" s="21"/>
      <c r="TH35" s="21"/>
      <c r="TI35" s="21"/>
      <c r="TJ35" s="21"/>
      <c r="TK35" s="21"/>
      <c r="TL35" s="21"/>
      <c r="TM35" s="21"/>
      <c r="TN35" s="21"/>
      <c r="TO35" s="21"/>
      <c r="TP35" s="21"/>
      <c r="TQ35" s="21"/>
      <c r="TR35" s="21"/>
      <c r="TS35" s="21"/>
      <c r="TT35" s="21"/>
      <c r="TU35" s="21"/>
      <c r="TV35" s="21"/>
      <c r="TW35" s="21"/>
      <c r="TX35" s="21"/>
      <c r="TY35" s="21"/>
      <c r="TZ35" s="21"/>
      <c r="UA35" s="21"/>
      <c r="UB35" s="21"/>
      <c r="UC35" s="68"/>
      <c r="UD35" s="68"/>
      <c r="UE35" s="22"/>
      <c r="UF35" s="46"/>
      <c r="UG35" s="21"/>
      <c r="UH35" s="21"/>
      <c r="UI35" s="21"/>
      <c r="UJ35" s="21"/>
      <c r="UK35" s="21"/>
      <c r="UL35" s="21"/>
      <c r="UM35" s="21"/>
      <c r="UN35" s="21"/>
      <c r="UO35" s="21"/>
      <c r="UP35" s="21"/>
      <c r="UQ35" s="21"/>
      <c r="UR35" s="21"/>
      <c r="US35" s="21"/>
      <c r="UT35" s="21"/>
      <c r="UU35" s="21"/>
      <c r="UV35" s="21"/>
      <c r="UW35" s="21"/>
      <c r="UX35" s="21"/>
      <c r="UY35" s="21"/>
      <c r="UZ35" s="21"/>
      <c r="VA35" s="21"/>
      <c r="VB35" s="21"/>
      <c r="VC35" s="21"/>
      <c r="VD35" s="21"/>
      <c r="VE35" s="21"/>
      <c r="VF35" s="21"/>
      <c r="VG35" s="21"/>
      <c r="VH35" s="21"/>
      <c r="VI35" s="21"/>
      <c r="VJ35" s="21"/>
      <c r="VK35" s="21"/>
      <c r="VL35" s="21"/>
      <c r="VM35" s="21"/>
      <c r="VN35" s="21"/>
      <c r="VO35" s="21"/>
      <c r="VP35" s="21"/>
      <c r="VQ35" s="21"/>
      <c r="VR35" s="21"/>
      <c r="VS35" s="21"/>
      <c r="VT35" s="21"/>
      <c r="VU35" s="21"/>
      <c r="VV35" s="21"/>
      <c r="VW35" s="21"/>
      <c r="VX35" s="68"/>
      <c r="VY35" s="68"/>
      <c r="VZ35" s="68"/>
      <c r="WA35" s="22"/>
      <c r="WB35" s="46"/>
      <c r="WC35" s="21"/>
      <c r="WD35" s="21"/>
      <c r="WE35" s="21"/>
      <c r="WF35" s="21"/>
      <c r="WG35" s="21"/>
      <c r="WH35" s="21"/>
      <c r="WI35" s="21"/>
      <c r="WJ35" s="21"/>
      <c r="WK35" s="21"/>
      <c r="WL35" s="21"/>
      <c r="WM35" s="21"/>
      <c r="WN35" s="21"/>
      <c r="WO35" s="21"/>
      <c r="WP35" s="21"/>
      <c r="WQ35" s="21"/>
      <c r="WR35" s="21"/>
      <c r="WS35" s="21"/>
      <c r="WT35" s="21"/>
      <c r="WU35" s="21"/>
      <c r="WV35" s="21"/>
      <c r="WW35" s="21"/>
      <c r="WX35" s="21"/>
      <c r="WY35" s="21"/>
      <c r="WZ35" s="21"/>
      <c r="XA35" s="21"/>
      <c r="XB35" s="21"/>
      <c r="XC35" s="21"/>
      <c r="XD35" s="21"/>
      <c r="XE35" s="21"/>
      <c r="XF35" s="21"/>
      <c r="XG35" s="21"/>
      <c r="XH35" s="21"/>
      <c r="XI35" s="21"/>
      <c r="XJ35" s="21"/>
      <c r="XK35" s="21"/>
      <c r="XL35" s="21"/>
      <c r="XM35" s="21"/>
      <c r="XN35" s="21"/>
      <c r="XO35" s="21"/>
      <c r="XP35" s="21"/>
      <c r="XQ35" s="21"/>
      <c r="XR35" s="68"/>
      <c r="XS35" s="68"/>
      <c r="XT35" s="22"/>
      <c r="XU35" s="214"/>
      <c r="XV35" s="214"/>
      <c r="XW35" s="214"/>
      <c r="XX35" s="26" t="s">
        <v>126</v>
      </c>
      <c r="XY35">
        <v>0</v>
      </c>
      <c r="XZ35">
        <f t="shared" ref="XZ35" si="16">SUM(D35:E36)</f>
        <v>0</v>
      </c>
      <c r="YA35">
        <f t="shared" si="0"/>
        <v>3</v>
      </c>
      <c r="YB35">
        <f t="shared" si="1"/>
        <v>0</v>
      </c>
      <c r="YC35">
        <f t="shared" si="2"/>
        <v>10</v>
      </c>
      <c r="YD35">
        <f t="shared" si="3"/>
        <v>0</v>
      </c>
      <c r="YE35">
        <v>0</v>
      </c>
      <c r="YF35">
        <f t="shared" si="4"/>
        <v>0</v>
      </c>
      <c r="YG35">
        <f t="shared" si="5"/>
        <v>5</v>
      </c>
      <c r="YH35">
        <f t="shared" si="6"/>
        <v>0</v>
      </c>
      <c r="YI35">
        <f t="shared" si="7"/>
        <v>0</v>
      </c>
    </row>
    <row r="36" spans="1:659" ht="27.75" customHeight="1">
      <c r="A36" s="25" t="s">
        <v>55</v>
      </c>
      <c r="B36" s="26" t="s">
        <v>154</v>
      </c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68"/>
      <c r="BI36" s="68"/>
      <c r="BJ36" s="68"/>
      <c r="BK36" s="68"/>
      <c r="BL36" s="22"/>
      <c r="BM36" s="46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68"/>
      <c r="EM36" s="68"/>
      <c r="EN36" s="68"/>
      <c r="EO36" s="68"/>
      <c r="EP36" s="22"/>
      <c r="EQ36" s="46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  <c r="FQ36" s="21"/>
      <c r="FR36" s="21"/>
      <c r="FS36" s="21"/>
      <c r="FT36" s="21"/>
      <c r="FU36" s="21"/>
      <c r="FV36" s="21"/>
      <c r="FW36" s="21"/>
      <c r="FX36" s="21"/>
      <c r="FY36" s="21"/>
      <c r="FZ36" s="21"/>
      <c r="GA36" s="21"/>
      <c r="GB36" s="21"/>
      <c r="GC36" s="21"/>
      <c r="GD36" s="21"/>
      <c r="GE36" s="21"/>
      <c r="GF36" s="21"/>
      <c r="GG36" s="21"/>
      <c r="GH36" s="21"/>
      <c r="GI36" s="21"/>
      <c r="GJ36" s="21"/>
      <c r="GK36" s="21"/>
      <c r="GL36" s="21"/>
      <c r="GM36" s="21"/>
      <c r="GN36" s="21"/>
      <c r="GO36" s="21"/>
      <c r="GP36" s="21"/>
      <c r="GQ36" s="21"/>
      <c r="GR36" s="21"/>
      <c r="GS36" s="21"/>
      <c r="GT36" s="21"/>
      <c r="GU36" s="21"/>
      <c r="GV36" s="21"/>
      <c r="GW36" s="21"/>
      <c r="GX36" s="21"/>
      <c r="GY36" s="21"/>
      <c r="GZ36" s="21"/>
      <c r="HA36" s="21"/>
      <c r="HB36" s="21"/>
      <c r="HC36" s="21"/>
      <c r="HD36" s="21"/>
      <c r="HE36" s="21"/>
      <c r="HF36" s="21"/>
      <c r="HG36" s="21"/>
      <c r="HH36" s="21"/>
      <c r="HI36" s="21"/>
      <c r="HJ36" s="21"/>
      <c r="HK36" s="21"/>
      <c r="HL36" s="68"/>
      <c r="HM36" s="68"/>
      <c r="HN36" s="68"/>
      <c r="HO36" s="68"/>
      <c r="HP36" s="68"/>
      <c r="HQ36" s="22"/>
      <c r="HR36" s="46"/>
      <c r="HS36" s="21"/>
      <c r="HT36" s="21"/>
      <c r="HU36" s="21"/>
      <c r="HV36" s="21"/>
      <c r="HW36" s="21"/>
      <c r="HX36" s="21"/>
      <c r="HY36" s="21"/>
      <c r="HZ36" s="21"/>
      <c r="IA36" s="21"/>
      <c r="IB36" s="21"/>
      <c r="IC36" s="21"/>
      <c r="ID36" s="21"/>
      <c r="IE36" s="21"/>
      <c r="IF36" s="21"/>
      <c r="IG36" s="21"/>
      <c r="IH36" s="21"/>
      <c r="II36" s="21"/>
      <c r="IJ36" s="21"/>
      <c r="IK36" s="21"/>
      <c r="IL36" s="21"/>
      <c r="IM36" s="21"/>
      <c r="IN36" s="21"/>
      <c r="IO36" s="21"/>
      <c r="IP36" s="21"/>
      <c r="IQ36" s="21"/>
      <c r="IR36" s="21"/>
      <c r="IS36" s="21"/>
      <c r="IT36" s="21"/>
      <c r="IU36" s="21"/>
      <c r="IV36" s="21"/>
      <c r="IW36" s="21"/>
      <c r="IX36" s="21"/>
      <c r="IY36" s="21"/>
      <c r="IZ36" s="21"/>
      <c r="JA36" s="21"/>
      <c r="JB36" s="21"/>
      <c r="JC36" s="21"/>
      <c r="JD36" s="21"/>
      <c r="JE36" s="68"/>
      <c r="JF36" s="22"/>
      <c r="JG36" s="46"/>
      <c r="JH36" s="21"/>
      <c r="JI36" s="21"/>
      <c r="JJ36" s="21"/>
      <c r="JK36" s="21"/>
      <c r="JL36" s="21"/>
      <c r="JM36" s="21"/>
      <c r="JN36" s="21"/>
      <c r="JO36" s="21"/>
      <c r="JP36" s="21"/>
      <c r="JQ36" s="21"/>
      <c r="JR36" s="21"/>
      <c r="JS36" s="21"/>
      <c r="JT36" s="21"/>
      <c r="JU36" s="21"/>
      <c r="JV36" s="21"/>
      <c r="JW36" s="21"/>
      <c r="JX36" s="21"/>
      <c r="JY36" s="21"/>
      <c r="JZ36" s="21"/>
      <c r="KA36" s="21"/>
      <c r="KB36" s="21"/>
      <c r="KC36" s="21"/>
      <c r="KD36" s="21"/>
      <c r="KE36" s="21"/>
      <c r="KF36" s="21"/>
      <c r="KG36" s="21"/>
      <c r="KH36" s="21"/>
      <c r="KI36" s="21"/>
      <c r="KJ36" s="21"/>
      <c r="KK36" s="21"/>
      <c r="KL36" s="21"/>
      <c r="KM36" s="21"/>
      <c r="KN36" s="21"/>
      <c r="KO36" s="21"/>
      <c r="KP36" s="21"/>
      <c r="KQ36" s="21"/>
      <c r="KR36" s="21"/>
      <c r="KS36" s="21"/>
      <c r="KT36" s="21"/>
      <c r="KU36" s="21"/>
      <c r="KV36" s="21"/>
      <c r="KW36" s="21"/>
      <c r="KX36" s="21"/>
      <c r="KY36" s="21"/>
      <c r="KZ36" s="68"/>
      <c r="LA36" s="68"/>
      <c r="LB36" s="68"/>
      <c r="LC36" s="22"/>
      <c r="LD36" s="46"/>
      <c r="LE36" s="21"/>
      <c r="LF36" s="21"/>
      <c r="LG36" s="21"/>
      <c r="LH36" s="21"/>
      <c r="LI36" s="21"/>
      <c r="LJ36" s="21"/>
      <c r="LK36" s="21"/>
      <c r="LL36" s="21"/>
      <c r="LM36" s="21"/>
      <c r="LN36" s="21"/>
      <c r="LO36" s="21"/>
      <c r="LP36" s="21"/>
      <c r="LQ36" s="21"/>
      <c r="LR36" s="21"/>
      <c r="LS36" s="21"/>
      <c r="LT36" s="21"/>
      <c r="LU36" s="21"/>
      <c r="LV36" s="21"/>
      <c r="LW36" s="21"/>
      <c r="LX36" s="21"/>
      <c r="LY36" s="21"/>
      <c r="LZ36" s="21"/>
      <c r="MA36" s="21"/>
      <c r="MB36" s="21"/>
      <c r="MC36" s="21"/>
      <c r="MD36" s="21"/>
      <c r="ME36" s="21"/>
      <c r="MF36" s="21"/>
      <c r="MG36" s="21"/>
      <c r="MH36" s="21"/>
      <c r="MI36" s="21"/>
      <c r="MJ36" s="21"/>
      <c r="MK36" s="21"/>
      <c r="ML36" s="21"/>
      <c r="MM36" s="21"/>
      <c r="MN36" s="21"/>
      <c r="MO36" s="21"/>
      <c r="MP36" s="21"/>
      <c r="MQ36" s="21"/>
      <c r="MR36" s="21"/>
      <c r="MS36" s="21"/>
      <c r="MT36" s="21"/>
      <c r="MU36" s="21"/>
      <c r="MV36" s="68"/>
      <c r="MW36" s="68"/>
      <c r="MX36" s="22"/>
      <c r="MY36" s="46"/>
      <c r="MZ36" s="21"/>
      <c r="NA36" s="21"/>
      <c r="NB36" s="21"/>
      <c r="NC36" s="21"/>
      <c r="ND36" s="21"/>
      <c r="NE36" s="21"/>
      <c r="NF36" s="21"/>
      <c r="NG36" s="21"/>
      <c r="NH36" s="21"/>
      <c r="NI36" s="21"/>
      <c r="NJ36" s="21"/>
      <c r="NK36" s="21"/>
      <c r="NL36" s="21"/>
      <c r="NM36" s="21"/>
      <c r="NN36" s="21"/>
      <c r="NO36" s="21"/>
      <c r="NP36" s="21"/>
      <c r="NQ36" s="21"/>
      <c r="NR36" s="21"/>
      <c r="NS36" s="21"/>
      <c r="NT36" s="21"/>
      <c r="NU36" s="21"/>
      <c r="NV36" s="21"/>
      <c r="NW36" s="21"/>
      <c r="NX36" s="21"/>
      <c r="NY36" s="21"/>
      <c r="NZ36" s="21"/>
      <c r="OA36" s="21"/>
      <c r="OB36" s="21"/>
      <c r="OC36" s="21"/>
      <c r="OD36" s="21"/>
      <c r="OE36" s="21"/>
      <c r="OF36" s="21"/>
      <c r="OG36" s="21"/>
      <c r="OH36" s="21"/>
      <c r="OI36" s="21"/>
      <c r="OJ36" s="21"/>
      <c r="OK36" s="21"/>
      <c r="OL36" s="21"/>
      <c r="OM36" s="21"/>
      <c r="ON36" s="21"/>
      <c r="OO36" s="68"/>
      <c r="OP36" s="68"/>
      <c r="OQ36" s="22"/>
      <c r="OR36" s="46"/>
      <c r="OS36" s="21"/>
      <c r="OT36" s="21"/>
      <c r="OU36" s="21"/>
      <c r="OV36" s="21"/>
      <c r="OW36" s="21"/>
      <c r="OX36" s="21"/>
      <c r="OY36" s="21"/>
      <c r="OZ36" s="21"/>
      <c r="PA36" s="21"/>
      <c r="PB36" s="21"/>
      <c r="PC36" s="21"/>
      <c r="PD36" s="21"/>
      <c r="PE36" s="21"/>
      <c r="PF36" s="21"/>
      <c r="PG36" s="21"/>
      <c r="PH36" s="21"/>
      <c r="PI36" s="21"/>
      <c r="PJ36" s="21"/>
      <c r="PK36" s="21"/>
      <c r="PL36" s="21"/>
      <c r="PM36" s="21"/>
      <c r="PN36" s="21"/>
      <c r="PO36" s="21"/>
      <c r="PP36" s="21"/>
      <c r="PQ36" s="21"/>
      <c r="PR36" s="21"/>
      <c r="PS36" s="21"/>
      <c r="PT36" s="21"/>
      <c r="PU36" s="21"/>
      <c r="PV36" s="21"/>
      <c r="PW36" s="21"/>
      <c r="PX36" s="21"/>
      <c r="PY36" s="21"/>
      <c r="PZ36" s="21"/>
      <c r="QA36" s="21"/>
      <c r="QB36" s="21"/>
      <c r="QC36" s="21"/>
      <c r="QD36" s="21"/>
      <c r="QE36" s="21"/>
      <c r="QF36" s="21"/>
      <c r="QG36" s="21"/>
      <c r="QH36" s="68"/>
      <c r="QI36" s="68"/>
      <c r="QJ36" s="22"/>
      <c r="QK36" s="46"/>
      <c r="QL36" s="21"/>
      <c r="QM36" s="21"/>
      <c r="QN36" s="21"/>
      <c r="QO36" s="21"/>
      <c r="QP36" s="21"/>
      <c r="QQ36" s="21"/>
      <c r="QR36" s="21"/>
      <c r="QS36" s="21"/>
      <c r="QT36" s="21"/>
      <c r="QU36" s="21"/>
      <c r="QV36" s="21"/>
      <c r="QW36" s="21"/>
      <c r="QX36" s="21"/>
      <c r="QY36" s="21"/>
      <c r="QZ36" s="21"/>
      <c r="RA36" s="21"/>
      <c r="RB36" s="21"/>
      <c r="RC36" s="21"/>
      <c r="RD36" s="21"/>
      <c r="RE36" s="21"/>
      <c r="RF36" s="21"/>
      <c r="RG36" s="21"/>
      <c r="RH36" s="21"/>
      <c r="RI36" s="21"/>
      <c r="RJ36" s="21"/>
      <c r="RK36" s="21"/>
      <c r="RL36" s="21"/>
      <c r="RM36" s="21"/>
      <c r="RN36" s="21"/>
      <c r="RO36" s="21"/>
      <c r="RP36" s="21"/>
      <c r="RQ36" s="21"/>
      <c r="RR36" s="21"/>
      <c r="RS36" s="21"/>
      <c r="RT36" s="21"/>
      <c r="RU36" s="21"/>
      <c r="RV36" s="21"/>
      <c r="RW36" s="21"/>
      <c r="RX36" s="21"/>
      <c r="RY36" s="21"/>
      <c r="RZ36" s="21"/>
      <c r="SA36" s="21"/>
      <c r="SB36" s="21"/>
      <c r="SC36" s="21"/>
      <c r="SD36" s="21"/>
      <c r="SE36" s="68"/>
      <c r="SF36" s="68"/>
      <c r="SG36" s="22"/>
      <c r="SH36" s="46"/>
      <c r="SI36" s="21"/>
      <c r="SJ36" s="21"/>
      <c r="SK36" s="21"/>
      <c r="SL36" s="21"/>
      <c r="SM36" s="21"/>
      <c r="SN36" s="21"/>
      <c r="SO36" s="21"/>
      <c r="SP36" s="21"/>
      <c r="SQ36" s="21"/>
      <c r="SR36" s="21"/>
      <c r="SS36" s="21"/>
      <c r="ST36" s="21"/>
      <c r="SU36" s="21"/>
      <c r="SV36" s="21"/>
      <c r="SW36" s="21"/>
      <c r="SX36" s="21"/>
      <c r="SY36" s="21"/>
      <c r="SZ36" s="21"/>
      <c r="TA36" s="21"/>
      <c r="TB36" s="21"/>
      <c r="TC36" s="21"/>
      <c r="TD36" s="21"/>
      <c r="TE36" s="21"/>
      <c r="TF36" s="21"/>
      <c r="TG36" s="21"/>
      <c r="TH36" s="21"/>
      <c r="TI36" s="21"/>
      <c r="TJ36" s="21"/>
      <c r="TK36" s="21"/>
      <c r="TL36" s="21"/>
      <c r="TM36" s="21"/>
      <c r="TN36" s="21"/>
      <c r="TO36" s="21"/>
      <c r="TP36" s="21"/>
      <c r="TQ36" s="21"/>
      <c r="TR36" s="21"/>
      <c r="TS36" s="21"/>
      <c r="TT36" s="21"/>
      <c r="TU36" s="21"/>
      <c r="TV36" s="21"/>
      <c r="TW36" s="21"/>
      <c r="TX36" s="21"/>
      <c r="TY36" s="21"/>
      <c r="TZ36" s="21"/>
      <c r="UA36" s="21"/>
      <c r="UB36" s="21"/>
      <c r="UC36" s="68"/>
      <c r="UD36" s="68"/>
      <c r="UE36" s="22"/>
      <c r="UF36" s="46"/>
      <c r="UG36" s="21"/>
      <c r="UH36" s="21"/>
      <c r="UI36" s="21"/>
      <c r="UJ36" s="21"/>
      <c r="UK36" s="21"/>
      <c r="UL36" s="21"/>
      <c r="UM36" s="21"/>
      <c r="UN36" s="21"/>
      <c r="UO36" s="21"/>
      <c r="UP36" s="21"/>
      <c r="UQ36" s="21"/>
      <c r="UR36" s="21"/>
      <c r="US36" s="21"/>
      <c r="UT36" s="21"/>
      <c r="UU36" s="21"/>
      <c r="UV36" s="21"/>
      <c r="UW36" s="21"/>
      <c r="UX36" s="21"/>
      <c r="UY36" s="21"/>
      <c r="UZ36" s="21"/>
      <c r="VA36" s="21"/>
      <c r="VB36" s="21"/>
      <c r="VC36" s="21"/>
      <c r="VD36" s="21"/>
      <c r="VE36" s="21"/>
      <c r="VF36" s="21"/>
      <c r="VG36" s="21"/>
      <c r="VH36" s="21"/>
      <c r="VI36" s="21"/>
      <c r="VJ36" s="21"/>
      <c r="VK36" s="21"/>
      <c r="VL36" s="21"/>
      <c r="VM36" s="21"/>
      <c r="VN36" s="21"/>
      <c r="VO36" s="21"/>
      <c r="VP36" s="21"/>
      <c r="VQ36" s="21"/>
      <c r="VR36" s="21"/>
      <c r="VS36" s="21"/>
      <c r="VT36" s="21"/>
      <c r="VU36" s="21"/>
      <c r="VV36" s="21"/>
      <c r="VW36" s="21"/>
      <c r="VX36" s="68"/>
      <c r="VY36" s="68"/>
      <c r="VZ36" s="68"/>
      <c r="WA36" s="22"/>
      <c r="WB36" s="46"/>
      <c r="WC36" s="21"/>
      <c r="WD36" s="21"/>
      <c r="WE36" s="21"/>
      <c r="WF36" s="21"/>
      <c r="WG36" s="21"/>
      <c r="WH36" s="21"/>
      <c r="WI36" s="21"/>
      <c r="WJ36" s="21"/>
      <c r="WK36" s="21"/>
      <c r="WL36" s="21"/>
      <c r="WM36" s="21"/>
      <c r="WN36" s="21"/>
      <c r="WO36" s="21"/>
      <c r="WP36" s="21"/>
      <c r="WQ36" s="21"/>
      <c r="WR36" s="21"/>
      <c r="WS36" s="21"/>
      <c r="WT36" s="21"/>
      <c r="WU36" s="21"/>
      <c r="WV36" s="21"/>
      <c r="WW36" s="21"/>
      <c r="WX36" s="21"/>
      <c r="WY36" s="21"/>
      <c r="WZ36" s="21"/>
      <c r="XA36" s="21"/>
      <c r="XB36" s="21"/>
      <c r="XC36" s="21"/>
      <c r="XD36" s="21"/>
      <c r="XE36" s="21"/>
      <c r="XF36" s="21"/>
      <c r="XG36" s="21"/>
      <c r="XH36" s="21"/>
      <c r="XI36" s="21"/>
      <c r="XJ36" s="21"/>
      <c r="XK36" s="21"/>
      <c r="XL36" s="21"/>
      <c r="XM36" s="21"/>
      <c r="XN36" s="21"/>
      <c r="XO36" s="21"/>
      <c r="XP36" s="21"/>
      <c r="XQ36" s="21"/>
      <c r="XR36" s="68"/>
      <c r="XS36" s="68"/>
      <c r="XT36" s="22"/>
      <c r="XU36" s="214"/>
      <c r="XV36" s="214"/>
      <c r="XW36" s="214"/>
      <c r="XX36" s="26" t="s">
        <v>127</v>
      </c>
      <c r="XY36">
        <v>0</v>
      </c>
      <c r="XZ36">
        <v>0</v>
      </c>
      <c r="YA36">
        <f t="shared" si="0"/>
        <v>0</v>
      </c>
      <c r="YB36">
        <f t="shared" si="1"/>
        <v>0</v>
      </c>
      <c r="YC36">
        <f t="shared" si="2"/>
        <v>0</v>
      </c>
      <c r="YD36">
        <f t="shared" si="3"/>
        <v>0</v>
      </c>
      <c r="YE36">
        <v>0</v>
      </c>
      <c r="YF36">
        <f t="shared" si="4"/>
        <v>0</v>
      </c>
      <c r="YG36">
        <f t="shared" si="5"/>
        <v>0</v>
      </c>
      <c r="YH36">
        <f t="shared" si="6"/>
        <v>0</v>
      </c>
      <c r="YI36">
        <f t="shared" si="7"/>
        <v>0</v>
      </c>
    </row>
    <row r="37" spans="1:659" ht="24" customHeight="1">
      <c r="A37" s="25" t="s">
        <v>56</v>
      </c>
      <c r="B37" s="26" t="s">
        <v>155</v>
      </c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68"/>
      <c r="BI37" s="68"/>
      <c r="BJ37" s="68"/>
      <c r="BK37" s="68"/>
      <c r="BL37" s="22"/>
      <c r="BM37" s="46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>
        <v>32</v>
      </c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>
        <v>7</v>
      </c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68"/>
      <c r="EM37" s="68"/>
      <c r="EN37" s="68"/>
      <c r="EO37" s="68"/>
      <c r="EP37" s="22"/>
      <c r="EQ37" s="46"/>
      <c r="ER37" s="21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  <c r="FE37" s="21"/>
      <c r="FF37" s="21"/>
      <c r="FG37" s="21">
        <v>12</v>
      </c>
      <c r="FH37" s="21"/>
      <c r="FI37" s="21"/>
      <c r="FJ37" s="21">
        <v>9</v>
      </c>
      <c r="FK37" s="21"/>
      <c r="FL37" s="21"/>
      <c r="FM37" s="21"/>
      <c r="FN37" s="21"/>
      <c r="FO37" s="21"/>
      <c r="FP37" s="21"/>
      <c r="FQ37" s="21"/>
      <c r="FR37" s="21"/>
      <c r="FS37" s="21"/>
      <c r="FT37" s="21"/>
      <c r="FU37" s="21"/>
      <c r="FV37" s="21"/>
      <c r="FW37" s="21"/>
      <c r="FX37" s="21"/>
      <c r="FY37" s="21"/>
      <c r="FZ37" s="21"/>
      <c r="GA37" s="21"/>
      <c r="GB37" s="21"/>
      <c r="GC37" s="21"/>
      <c r="GD37" s="21"/>
      <c r="GE37" s="21"/>
      <c r="GF37" s="21"/>
      <c r="GG37" s="21"/>
      <c r="GH37" s="21"/>
      <c r="GI37" s="21"/>
      <c r="GJ37" s="21"/>
      <c r="GK37" s="21"/>
      <c r="GL37" s="21"/>
      <c r="GM37" s="21"/>
      <c r="GN37" s="21"/>
      <c r="GO37" s="21"/>
      <c r="GP37" s="21"/>
      <c r="GQ37" s="21"/>
      <c r="GR37" s="21"/>
      <c r="GS37" s="21"/>
      <c r="GT37" s="21"/>
      <c r="GU37" s="21"/>
      <c r="GV37" s="21"/>
      <c r="GW37" s="21"/>
      <c r="GX37" s="21"/>
      <c r="GY37" s="21"/>
      <c r="GZ37" s="21"/>
      <c r="HA37" s="21"/>
      <c r="HB37" s="21"/>
      <c r="HC37" s="21">
        <v>4</v>
      </c>
      <c r="HD37" s="21"/>
      <c r="HE37" s="21"/>
      <c r="HF37" s="21"/>
      <c r="HG37" s="21"/>
      <c r="HH37" s="21"/>
      <c r="HI37" s="21"/>
      <c r="HJ37" s="21"/>
      <c r="HK37" s="21"/>
      <c r="HL37" s="68"/>
      <c r="HM37" s="68"/>
      <c r="HN37" s="68"/>
      <c r="HO37" s="68"/>
      <c r="HP37" s="68"/>
      <c r="HQ37" s="22"/>
      <c r="HR37" s="46"/>
      <c r="HS37" s="21"/>
      <c r="HT37" s="21"/>
      <c r="HU37" s="21"/>
      <c r="HV37" s="21"/>
      <c r="HW37" s="21"/>
      <c r="HX37" s="21"/>
      <c r="HY37" s="21"/>
      <c r="HZ37" s="21"/>
      <c r="IA37" s="21"/>
      <c r="IB37" s="21"/>
      <c r="IC37" s="21"/>
      <c r="ID37" s="21"/>
      <c r="IE37" s="21"/>
      <c r="IF37" s="21"/>
      <c r="IG37" s="21"/>
      <c r="IH37" s="21"/>
      <c r="II37" s="21"/>
      <c r="IJ37" s="21"/>
      <c r="IK37" s="21"/>
      <c r="IL37" s="21"/>
      <c r="IM37" s="21"/>
      <c r="IN37" s="21"/>
      <c r="IO37" s="21"/>
      <c r="IP37" s="21"/>
      <c r="IQ37" s="21"/>
      <c r="IR37" s="21"/>
      <c r="IS37" s="21"/>
      <c r="IT37" s="21"/>
      <c r="IU37" s="21"/>
      <c r="IV37" s="21"/>
      <c r="IW37" s="21"/>
      <c r="IX37" s="21"/>
      <c r="IY37" s="21"/>
      <c r="IZ37" s="21"/>
      <c r="JA37" s="21"/>
      <c r="JB37" s="21"/>
      <c r="JC37" s="21"/>
      <c r="JD37" s="21"/>
      <c r="JE37" s="68"/>
      <c r="JF37" s="22"/>
      <c r="JG37" s="46"/>
      <c r="JH37" s="21"/>
      <c r="JI37" s="21"/>
      <c r="JJ37" s="21"/>
      <c r="JK37" s="21"/>
      <c r="JL37" s="21"/>
      <c r="JM37" s="21"/>
      <c r="JN37" s="21"/>
      <c r="JO37" s="21"/>
      <c r="JP37" s="21"/>
      <c r="JQ37" s="21">
        <v>11</v>
      </c>
      <c r="JR37" s="21"/>
      <c r="JS37" s="21"/>
      <c r="JT37" s="21"/>
      <c r="JU37" s="21"/>
      <c r="JV37" s="21"/>
      <c r="JW37" s="21"/>
      <c r="JX37" s="21"/>
      <c r="JY37" s="21"/>
      <c r="JZ37" s="21"/>
      <c r="KA37" s="21"/>
      <c r="KB37" s="21"/>
      <c r="KC37" s="21"/>
      <c r="KD37" s="21"/>
      <c r="KE37" s="21"/>
      <c r="KF37" s="21"/>
      <c r="KG37" s="21"/>
      <c r="KH37" s="21"/>
      <c r="KI37" s="21"/>
      <c r="KJ37" s="21"/>
      <c r="KK37" s="21"/>
      <c r="KL37" s="21"/>
      <c r="KM37" s="21"/>
      <c r="KN37" s="21"/>
      <c r="KO37" s="21"/>
      <c r="KP37" s="21"/>
      <c r="KQ37" s="21"/>
      <c r="KR37" s="21">
        <v>4</v>
      </c>
      <c r="KS37" s="21">
        <v>4</v>
      </c>
      <c r="KT37" s="21"/>
      <c r="KU37" s="21"/>
      <c r="KV37" s="21"/>
      <c r="KW37" s="21"/>
      <c r="KX37" s="21"/>
      <c r="KY37" s="21"/>
      <c r="KZ37" s="68"/>
      <c r="LA37" s="68"/>
      <c r="LB37" s="68"/>
      <c r="LC37" s="22"/>
      <c r="LD37" s="46"/>
      <c r="LE37" s="21"/>
      <c r="LF37" s="21"/>
      <c r="LG37" s="21"/>
      <c r="LH37" s="21"/>
      <c r="LI37" s="21"/>
      <c r="LJ37" s="21"/>
      <c r="LK37" s="21"/>
      <c r="LL37" s="21"/>
      <c r="LM37" s="21"/>
      <c r="LN37" s="21"/>
      <c r="LO37" s="21"/>
      <c r="LP37" s="21"/>
      <c r="LQ37" s="21"/>
      <c r="LR37" s="21"/>
      <c r="LS37" s="21"/>
      <c r="LT37" s="21"/>
      <c r="LU37" s="21"/>
      <c r="LV37" s="21"/>
      <c r="LW37" s="21"/>
      <c r="LX37" s="21"/>
      <c r="LY37" s="21"/>
      <c r="LZ37" s="21"/>
      <c r="MA37" s="21"/>
      <c r="MB37" s="21"/>
      <c r="MC37" s="21"/>
      <c r="MD37" s="21"/>
      <c r="ME37" s="21"/>
      <c r="MF37" s="21"/>
      <c r="MG37" s="21"/>
      <c r="MH37" s="21"/>
      <c r="MI37" s="21"/>
      <c r="MJ37" s="21"/>
      <c r="MK37" s="21"/>
      <c r="ML37" s="21"/>
      <c r="MM37" s="21"/>
      <c r="MN37" s="21"/>
      <c r="MO37" s="21"/>
      <c r="MP37" s="21"/>
      <c r="MQ37" s="21"/>
      <c r="MR37" s="21"/>
      <c r="MS37" s="21"/>
      <c r="MT37" s="21"/>
      <c r="MU37" s="21"/>
      <c r="MV37" s="68"/>
      <c r="MW37" s="68"/>
      <c r="MX37" s="22"/>
      <c r="MY37" s="46"/>
      <c r="MZ37" s="21"/>
      <c r="NA37" s="21"/>
      <c r="NB37" s="21"/>
      <c r="NC37" s="21"/>
      <c r="ND37" s="21"/>
      <c r="NE37" s="21"/>
      <c r="NF37" s="21"/>
      <c r="NG37" s="21"/>
      <c r="NH37" s="21"/>
      <c r="NI37" s="21"/>
      <c r="NJ37" s="21"/>
      <c r="NK37" s="21"/>
      <c r="NL37" s="21"/>
      <c r="NM37" s="21"/>
      <c r="NN37" s="21"/>
      <c r="NO37" s="21"/>
      <c r="NP37" s="21"/>
      <c r="NQ37" s="21"/>
      <c r="NR37" s="21"/>
      <c r="NS37" s="21"/>
      <c r="NT37" s="21"/>
      <c r="NU37" s="21"/>
      <c r="NV37" s="21"/>
      <c r="NW37" s="21"/>
      <c r="NX37" s="21"/>
      <c r="NY37" s="21"/>
      <c r="NZ37" s="21"/>
      <c r="OA37" s="21"/>
      <c r="OB37" s="21"/>
      <c r="OC37" s="21"/>
      <c r="OD37" s="21"/>
      <c r="OE37" s="21"/>
      <c r="OF37" s="21"/>
      <c r="OG37" s="21"/>
      <c r="OH37" s="21"/>
      <c r="OI37" s="21"/>
      <c r="OJ37" s="21"/>
      <c r="OK37" s="21"/>
      <c r="OL37" s="21"/>
      <c r="OM37" s="21"/>
      <c r="ON37" s="21"/>
      <c r="OO37" s="68"/>
      <c r="OP37" s="68"/>
      <c r="OQ37" s="22"/>
      <c r="OR37" s="46"/>
      <c r="OS37" s="21"/>
      <c r="OT37" s="21"/>
      <c r="OU37" s="21"/>
      <c r="OV37" s="21"/>
      <c r="OW37" s="21"/>
      <c r="OX37" s="21"/>
      <c r="OY37" s="21"/>
      <c r="OZ37" s="21"/>
      <c r="PA37" s="21"/>
      <c r="PB37" s="21">
        <v>5</v>
      </c>
      <c r="PC37" s="21"/>
      <c r="PD37" s="21">
        <v>8</v>
      </c>
      <c r="PE37" s="21"/>
      <c r="PF37" s="21"/>
      <c r="PG37" s="21"/>
      <c r="PH37" s="21"/>
      <c r="PI37" s="21"/>
      <c r="PJ37" s="21"/>
      <c r="PK37" s="21"/>
      <c r="PL37" s="21"/>
      <c r="PM37" s="21"/>
      <c r="PN37" s="21"/>
      <c r="PO37" s="21"/>
      <c r="PP37" s="21"/>
      <c r="PQ37" s="21"/>
      <c r="PR37" s="21"/>
      <c r="PS37" s="21"/>
      <c r="PT37" s="21"/>
      <c r="PU37" s="21"/>
      <c r="PV37" s="21"/>
      <c r="PW37" s="21"/>
      <c r="PX37" s="21"/>
      <c r="PY37" s="21"/>
      <c r="PZ37" s="21"/>
      <c r="QA37" s="21"/>
      <c r="QB37" s="21"/>
      <c r="QC37" s="21"/>
      <c r="QD37" s="21"/>
      <c r="QE37" s="21"/>
      <c r="QF37" s="21"/>
      <c r="QG37" s="21"/>
      <c r="QH37" s="68"/>
      <c r="QI37" s="68"/>
      <c r="QJ37" s="22"/>
      <c r="QK37" s="46"/>
      <c r="QL37" s="21"/>
      <c r="QM37" s="21"/>
      <c r="QN37" s="21"/>
      <c r="QO37" s="21"/>
      <c r="QP37" s="21"/>
      <c r="QQ37" s="21"/>
      <c r="QR37" s="21"/>
      <c r="QS37" s="21"/>
      <c r="QT37" s="21"/>
      <c r="QU37" s="21"/>
      <c r="QV37" s="21"/>
      <c r="QW37" s="21"/>
      <c r="QX37" s="21"/>
      <c r="QY37" s="21"/>
      <c r="QZ37" s="21"/>
      <c r="RA37" s="21"/>
      <c r="RB37" s="21"/>
      <c r="RC37" s="21"/>
      <c r="RD37" s="21"/>
      <c r="RE37" s="21"/>
      <c r="RF37" s="21"/>
      <c r="RG37" s="21"/>
      <c r="RH37" s="21"/>
      <c r="RI37" s="21"/>
      <c r="RJ37" s="21"/>
      <c r="RK37" s="21"/>
      <c r="RL37" s="21"/>
      <c r="RM37" s="21"/>
      <c r="RN37" s="21"/>
      <c r="RO37" s="21"/>
      <c r="RP37" s="21"/>
      <c r="RQ37" s="21"/>
      <c r="RR37" s="21"/>
      <c r="RS37" s="21"/>
      <c r="RT37" s="21"/>
      <c r="RU37" s="21"/>
      <c r="RV37" s="21"/>
      <c r="RW37" s="21"/>
      <c r="RX37" s="21"/>
      <c r="RY37" s="21"/>
      <c r="RZ37" s="21"/>
      <c r="SA37" s="21"/>
      <c r="SB37" s="21"/>
      <c r="SC37" s="21"/>
      <c r="SD37" s="21"/>
      <c r="SE37" s="68"/>
      <c r="SF37" s="68"/>
      <c r="SG37" s="22"/>
      <c r="SH37" s="46"/>
      <c r="SI37" s="21"/>
      <c r="SJ37" s="21"/>
      <c r="SK37" s="21"/>
      <c r="SL37" s="21"/>
      <c r="SM37" s="21"/>
      <c r="SN37" s="21"/>
      <c r="SO37" s="21"/>
      <c r="SP37" s="21"/>
      <c r="SQ37" s="21"/>
      <c r="SR37" s="21"/>
      <c r="SS37" s="21">
        <v>3</v>
      </c>
      <c r="ST37" s="21"/>
      <c r="SU37" s="21"/>
      <c r="SV37" s="21"/>
      <c r="SW37" s="21"/>
      <c r="SX37" s="21"/>
      <c r="SY37" s="21"/>
      <c r="SZ37" s="21"/>
      <c r="TA37" s="21"/>
      <c r="TB37" s="21"/>
      <c r="TC37" s="21"/>
      <c r="TD37" s="21"/>
      <c r="TE37" s="21"/>
      <c r="TF37" s="21"/>
      <c r="TG37" s="21"/>
      <c r="TH37" s="21"/>
      <c r="TI37" s="21"/>
      <c r="TJ37" s="21"/>
      <c r="TK37" s="21"/>
      <c r="TL37" s="21"/>
      <c r="TM37" s="21"/>
      <c r="TN37" s="21"/>
      <c r="TO37" s="21"/>
      <c r="TP37" s="21"/>
      <c r="TQ37" s="21"/>
      <c r="TR37" s="21"/>
      <c r="TS37" s="21"/>
      <c r="TT37" s="21"/>
      <c r="TU37" s="21"/>
      <c r="TV37" s="21"/>
      <c r="TW37" s="21"/>
      <c r="TX37" s="21"/>
      <c r="TY37" s="21"/>
      <c r="TZ37" s="21"/>
      <c r="UA37" s="21"/>
      <c r="UB37" s="21"/>
      <c r="UC37" s="68"/>
      <c r="UD37" s="68"/>
      <c r="UE37" s="22"/>
      <c r="UF37" s="46"/>
      <c r="UG37" s="21"/>
      <c r="UH37" s="21"/>
      <c r="UI37" s="21"/>
      <c r="UJ37" s="21"/>
      <c r="UK37" s="21"/>
      <c r="UL37" s="21"/>
      <c r="UM37" s="21"/>
      <c r="UN37" s="21"/>
      <c r="UO37" s="21">
        <v>4</v>
      </c>
      <c r="UP37" s="21"/>
      <c r="UQ37" s="21"/>
      <c r="UR37" s="21">
        <v>4</v>
      </c>
      <c r="US37" s="21">
        <v>2</v>
      </c>
      <c r="UT37" s="21"/>
      <c r="UU37" s="21"/>
      <c r="UV37" s="21"/>
      <c r="UW37" s="21"/>
      <c r="UX37" s="21"/>
      <c r="UY37" s="21"/>
      <c r="UZ37" s="21"/>
      <c r="VA37" s="21">
        <v>5</v>
      </c>
      <c r="VB37" s="21"/>
      <c r="VC37" s="21"/>
      <c r="VD37" s="21"/>
      <c r="VE37" s="21"/>
      <c r="VF37" s="21"/>
      <c r="VG37" s="21"/>
      <c r="VH37" s="21"/>
      <c r="VI37" s="21"/>
      <c r="VJ37" s="21"/>
      <c r="VK37" s="21"/>
      <c r="VL37" s="21"/>
      <c r="VM37" s="21"/>
      <c r="VN37" s="21"/>
      <c r="VO37" s="21"/>
      <c r="VP37" s="21"/>
      <c r="VQ37" s="21">
        <v>3</v>
      </c>
      <c r="VR37" s="21"/>
      <c r="VS37" s="21"/>
      <c r="VT37" s="21"/>
      <c r="VU37" s="21"/>
      <c r="VV37" s="21"/>
      <c r="VW37" s="21"/>
      <c r="VX37" s="68"/>
      <c r="VY37" s="68"/>
      <c r="VZ37" s="68"/>
      <c r="WA37" s="22"/>
      <c r="WB37" s="46"/>
      <c r="WC37" s="21"/>
      <c r="WD37" s="21"/>
      <c r="WE37" s="21"/>
      <c r="WF37" s="21"/>
      <c r="WG37" s="21"/>
      <c r="WH37" s="21"/>
      <c r="WI37" s="21"/>
      <c r="WJ37" s="21"/>
      <c r="WK37" s="21"/>
      <c r="WL37" s="21"/>
      <c r="WM37" s="21"/>
      <c r="WN37" s="21">
        <v>3</v>
      </c>
      <c r="WO37" s="21"/>
      <c r="WP37" s="21"/>
      <c r="WQ37" s="21"/>
      <c r="WR37" s="21"/>
      <c r="WS37" s="21"/>
      <c r="WT37" s="21"/>
      <c r="WU37" s="21"/>
      <c r="WV37" s="21"/>
      <c r="WW37" s="21"/>
      <c r="WX37" s="21"/>
      <c r="WY37" s="21"/>
      <c r="WZ37" s="21"/>
      <c r="XA37" s="21"/>
      <c r="XB37" s="21"/>
      <c r="XC37" s="21"/>
      <c r="XD37" s="21"/>
      <c r="XE37" s="21"/>
      <c r="XF37" s="21"/>
      <c r="XG37" s="21"/>
      <c r="XH37" s="21"/>
      <c r="XI37" s="21"/>
      <c r="XJ37" s="21"/>
      <c r="XK37" s="21"/>
      <c r="XL37" s="21"/>
      <c r="XM37" s="21"/>
      <c r="XN37" s="21"/>
      <c r="XO37" s="21"/>
      <c r="XP37" s="21"/>
      <c r="XQ37" s="21"/>
      <c r="XR37" s="68"/>
      <c r="XS37" s="68"/>
      <c r="XT37" s="22"/>
      <c r="XU37" s="214"/>
      <c r="XV37" s="214"/>
      <c r="XW37" s="214"/>
      <c r="XX37" s="26" t="s">
        <v>128</v>
      </c>
      <c r="XY37">
        <v>0</v>
      </c>
      <c r="XZ37">
        <v>0</v>
      </c>
      <c r="YA37">
        <f t="shared" si="0"/>
        <v>93</v>
      </c>
      <c r="YB37">
        <f t="shared" si="1"/>
        <v>0</v>
      </c>
      <c r="YC37">
        <f t="shared" si="2"/>
        <v>5</v>
      </c>
      <c r="YD37">
        <f t="shared" si="3"/>
        <v>0</v>
      </c>
      <c r="YE37">
        <v>0</v>
      </c>
      <c r="YF37">
        <f t="shared" si="4"/>
        <v>0</v>
      </c>
      <c r="YG37">
        <f t="shared" si="5"/>
        <v>22</v>
      </c>
      <c r="YH37">
        <f t="shared" si="6"/>
        <v>0</v>
      </c>
      <c r="YI37">
        <f t="shared" si="7"/>
        <v>0</v>
      </c>
    </row>
    <row r="38" spans="1:659" ht="59.25" customHeight="1">
      <c r="A38" s="24" t="s">
        <v>57</v>
      </c>
      <c r="B38" s="26" t="s">
        <v>156</v>
      </c>
      <c r="C38" s="21"/>
      <c r="D38" s="35"/>
      <c r="E38" s="21"/>
      <c r="F38" s="21"/>
      <c r="G38" s="21"/>
      <c r="H38" s="21"/>
      <c r="I38" s="21"/>
      <c r="J38" s="21"/>
      <c r="K38" s="21">
        <v>15</v>
      </c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>
        <v>20</v>
      </c>
      <c r="X38" s="21"/>
      <c r="Y38" s="21"/>
      <c r="Z38" s="21"/>
      <c r="AA38" s="21"/>
      <c r="AB38" s="21"/>
      <c r="AC38" s="21">
        <v>8</v>
      </c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68"/>
      <c r="BI38" s="68"/>
      <c r="BJ38" s="68"/>
      <c r="BK38" s="68"/>
      <c r="BL38" s="22"/>
      <c r="BM38" s="46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>
        <v>11</v>
      </c>
      <c r="CF38" s="21">
        <v>12</v>
      </c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>
        <v>8</v>
      </c>
      <c r="CZ38" s="21">
        <v>21</v>
      </c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68"/>
      <c r="EM38" s="68"/>
      <c r="EN38" s="68"/>
      <c r="EO38" s="68"/>
      <c r="EP38" s="22"/>
      <c r="EQ38" s="46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>
        <v>18</v>
      </c>
      <c r="FG38" s="21">
        <v>8</v>
      </c>
      <c r="FH38" s="21">
        <v>5</v>
      </c>
      <c r="FI38" s="21">
        <v>11</v>
      </c>
      <c r="FJ38" s="21">
        <v>13</v>
      </c>
      <c r="FK38" s="21"/>
      <c r="FL38" s="21"/>
      <c r="FM38" s="21"/>
      <c r="FN38" s="21"/>
      <c r="FO38" s="21"/>
      <c r="FP38" s="21"/>
      <c r="FQ38" s="21"/>
      <c r="FR38" s="21">
        <v>1520</v>
      </c>
      <c r="FS38" s="21"/>
      <c r="FT38" s="21"/>
      <c r="FU38" s="21">
        <v>22</v>
      </c>
      <c r="FV38" s="21">
        <v>9</v>
      </c>
      <c r="FW38" s="21"/>
      <c r="FX38" s="21">
        <v>6</v>
      </c>
      <c r="FY38" s="21"/>
      <c r="FZ38" s="21"/>
      <c r="GA38" s="21"/>
      <c r="GB38" s="21"/>
      <c r="GC38" s="21"/>
      <c r="GD38" s="21"/>
      <c r="GE38" s="21"/>
      <c r="GF38" s="21"/>
      <c r="GG38" s="21"/>
      <c r="GH38" s="21"/>
      <c r="GI38" s="21"/>
      <c r="GJ38" s="21"/>
      <c r="GK38" s="21"/>
      <c r="GL38" s="21"/>
      <c r="GM38" s="21"/>
      <c r="GN38" s="21"/>
      <c r="GO38" s="21"/>
      <c r="GP38" s="21"/>
      <c r="GQ38" s="21"/>
      <c r="GR38" s="21"/>
      <c r="GS38" s="21"/>
      <c r="GT38" s="21">
        <v>154</v>
      </c>
      <c r="GU38" s="21"/>
      <c r="GV38" s="21"/>
      <c r="GW38" s="21"/>
      <c r="GX38" s="21"/>
      <c r="GY38" s="21"/>
      <c r="GZ38" s="21"/>
      <c r="HA38" s="21"/>
      <c r="HB38" s="21"/>
      <c r="HC38" s="21"/>
      <c r="HD38" s="21"/>
      <c r="HE38" s="21"/>
      <c r="HF38" s="21"/>
      <c r="HG38" s="21"/>
      <c r="HH38" s="21"/>
      <c r="HI38" s="21"/>
      <c r="HJ38" s="21"/>
      <c r="HK38" s="21"/>
      <c r="HL38" s="68"/>
      <c r="HM38" s="68"/>
      <c r="HN38" s="68"/>
      <c r="HO38" s="68"/>
      <c r="HP38" s="68"/>
      <c r="HQ38" s="22"/>
      <c r="HR38" s="46"/>
      <c r="HS38" s="21"/>
      <c r="HT38" s="21"/>
      <c r="HU38" s="21"/>
      <c r="HV38" s="21"/>
      <c r="HW38" s="21"/>
      <c r="HX38" s="21"/>
      <c r="HY38" s="21">
        <v>23</v>
      </c>
      <c r="HZ38" s="21">
        <v>5</v>
      </c>
      <c r="IA38" s="21"/>
      <c r="IB38" s="21">
        <v>3</v>
      </c>
      <c r="IC38" s="21"/>
      <c r="ID38" s="21"/>
      <c r="IE38" s="21"/>
      <c r="IF38" s="21"/>
      <c r="IG38" s="21"/>
      <c r="IH38" s="21"/>
      <c r="II38" s="21">
        <v>7</v>
      </c>
      <c r="IJ38" s="21">
        <v>6</v>
      </c>
      <c r="IK38" s="21">
        <v>3</v>
      </c>
      <c r="IL38" s="21"/>
      <c r="IM38" s="21"/>
      <c r="IN38" s="21"/>
      <c r="IO38" s="21"/>
      <c r="IP38" s="21"/>
      <c r="IQ38" s="21"/>
      <c r="IR38" s="21"/>
      <c r="IS38" s="21"/>
      <c r="IT38" s="21"/>
      <c r="IU38" s="21"/>
      <c r="IV38" s="21"/>
      <c r="IW38" s="21"/>
      <c r="IX38" s="21"/>
      <c r="IY38" s="21"/>
      <c r="IZ38" s="21"/>
      <c r="JA38" s="21"/>
      <c r="JB38" s="21"/>
      <c r="JC38" s="21"/>
      <c r="JD38" s="21"/>
      <c r="JE38" s="68"/>
      <c r="JF38" s="22"/>
      <c r="JG38" s="46"/>
      <c r="JH38" s="21"/>
      <c r="JI38" s="21"/>
      <c r="JJ38" s="21"/>
      <c r="JK38" s="21"/>
      <c r="JL38" s="21"/>
      <c r="JM38" s="21"/>
      <c r="JN38" s="21"/>
      <c r="JO38" s="21"/>
      <c r="JP38" s="21"/>
      <c r="JQ38" s="21">
        <v>8</v>
      </c>
      <c r="JR38" s="21"/>
      <c r="JS38" s="21"/>
      <c r="JT38" s="21"/>
      <c r="JU38" s="21">
        <v>448</v>
      </c>
      <c r="JV38" s="21"/>
      <c r="JW38" s="21">
        <v>744</v>
      </c>
      <c r="JX38" s="21"/>
      <c r="JY38" s="21"/>
      <c r="JZ38" s="21">
        <v>19</v>
      </c>
      <c r="KA38" s="21">
        <v>23</v>
      </c>
      <c r="KB38" s="21"/>
      <c r="KC38" s="21"/>
      <c r="KD38" s="21"/>
      <c r="KE38" s="21"/>
      <c r="KF38" s="21"/>
      <c r="KG38" s="21"/>
      <c r="KH38" s="21"/>
      <c r="KI38" s="21"/>
      <c r="KJ38" s="21"/>
      <c r="KK38" s="21"/>
      <c r="KL38" s="21"/>
      <c r="KM38" s="21"/>
      <c r="KN38" s="21"/>
      <c r="KO38" s="21"/>
      <c r="KP38" s="21"/>
      <c r="KQ38" s="21"/>
      <c r="KR38" s="21"/>
      <c r="KS38" s="21"/>
      <c r="KT38" s="21"/>
      <c r="KU38" s="21"/>
      <c r="KV38" s="21"/>
      <c r="KW38" s="21"/>
      <c r="KX38" s="21"/>
      <c r="KY38" s="21"/>
      <c r="KZ38" s="68"/>
      <c r="LA38" s="68"/>
      <c r="LB38" s="68"/>
      <c r="LC38" s="22"/>
      <c r="LD38" s="46"/>
      <c r="LE38" s="21"/>
      <c r="LF38" s="21"/>
      <c r="LG38" s="21"/>
      <c r="LH38" s="21"/>
      <c r="LI38" s="21"/>
      <c r="LJ38" s="21"/>
      <c r="LK38" s="21"/>
      <c r="LL38" s="21"/>
      <c r="LM38" s="21"/>
      <c r="LN38" s="21"/>
      <c r="LO38" s="21"/>
      <c r="LP38" s="21"/>
      <c r="LQ38" s="21"/>
      <c r="LR38" s="21"/>
      <c r="LS38" s="21"/>
      <c r="LT38" s="21"/>
      <c r="LU38" s="21">
        <v>548</v>
      </c>
      <c r="LV38" s="21"/>
      <c r="LW38" s="21">
        <v>7</v>
      </c>
      <c r="LX38" s="21"/>
      <c r="LY38" s="21"/>
      <c r="LZ38" s="21"/>
      <c r="MA38" s="21"/>
      <c r="MB38" s="21"/>
      <c r="MC38" s="21"/>
      <c r="MD38" s="21"/>
      <c r="ME38" s="21"/>
      <c r="MF38" s="21"/>
      <c r="MG38" s="21"/>
      <c r="MH38" s="21"/>
      <c r="MI38" s="21"/>
      <c r="MJ38" s="21"/>
      <c r="MK38" s="21"/>
      <c r="ML38" s="21"/>
      <c r="MM38" s="21"/>
      <c r="MN38" s="21"/>
      <c r="MO38" s="21"/>
      <c r="MP38" s="21"/>
      <c r="MQ38" s="21"/>
      <c r="MR38" s="21"/>
      <c r="MS38" s="21"/>
      <c r="MT38" s="21"/>
      <c r="MU38" s="21"/>
      <c r="MV38" s="68"/>
      <c r="MW38" s="68"/>
      <c r="MX38" s="22"/>
      <c r="MY38" s="46"/>
      <c r="MZ38" s="21"/>
      <c r="NA38" s="21"/>
      <c r="NB38" s="21"/>
      <c r="NC38" s="21"/>
      <c r="ND38" s="21"/>
      <c r="NE38" s="21"/>
      <c r="NF38" s="21"/>
      <c r="NG38" s="21"/>
      <c r="NH38" s="21"/>
      <c r="NI38" s="21"/>
      <c r="NJ38" s="21"/>
      <c r="NK38" s="21"/>
      <c r="NL38" s="21">
        <v>231</v>
      </c>
      <c r="NM38" s="21"/>
      <c r="NN38" s="21"/>
      <c r="NO38" s="21"/>
      <c r="NP38" s="21"/>
      <c r="NQ38" s="21"/>
      <c r="NR38" s="21"/>
      <c r="NS38" s="21"/>
      <c r="NT38" s="21"/>
      <c r="NU38" s="21"/>
      <c r="NV38" s="21"/>
      <c r="NW38" s="21"/>
      <c r="NX38" s="21"/>
      <c r="NY38" s="21"/>
      <c r="NZ38" s="21"/>
      <c r="OA38" s="21"/>
      <c r="OB38" s="21"/>
      <c r="OC38" s="21"/>
      <c r="OD38" s="21"/>
      <c r="OE38" s="21"/>
      <c r="OF38" s="21"/>
      <c r="OG38" s="21"/>
      <c r="OH38" s="21"/>
      <c r="OI38" s="21"/>
      <c r="OJ38" s="21"/>
      <c r="OK38" s="21"/>
      <c r="OL38" s="21"/>
      <c r="OM38" s="21"/>
      <c r="ON38" s="21"/>
      <c r="OO38" s="68"/>
      <c r="OP38" s="68"/>
      <c r="OQ38" s="22"/>
      <c r="OR38" s="46"/>
      <c r="OS38" s="21"/>
      <c r="OT38" s="21"/>
      <c r="OU38" s="21"/>
      <c r="OV38" s="21"/>
      <c r="OW38" s="21"/>
      <c r="OX38" s="21"/>
      <c r="OY38" s="21"/>
      <c r="OZ38" s="21"/>
      <c r="PA38" s="21"/>
      <c r="PB38" s="21"/>
      <c r="PC38" s="21"/>
      <c r="PD38" s="21"/>
      <c r="PE38" s="21"/>
      <c r="PF38" s="21">
        <v>35</v>
      </c>
      <c r="PG38" s="21"/>
      <c r="PH38" s="21"/>
      <c r="PI38" s="21"/>
      <c r="PJ38" s="21"/>
      <c r="PK38" s="21"/>
      <c r="PL38" s="21">
        <v>4</v>
      </c>
      <c r="PM38" s="21"/>
      <c r="PN38" s="21"/>
      <c r="PO38" s="21">
        <v>2</v>
      </c>
      <c r="PP38" s="21"/>
      <c r="PQ38" s="21"/>
      <c r="PR38" s="21"/>
      <c r="PS38" s="21"/>
      <c r="PT38" s="21"/>
      <c r="PU38" s="21"/>
      <c r="PV38" s="21"/>
      <c r="PW38" s="21"/>
      <c r="PX38" s="21"/>
      <c r="PY38" s="21"/>
      <c r="PZ38" s="21"/>
      <c r="QA38" s="21"/>
      <c r="QB38" s="21"/>
      <c r="QC38" s="21"/>
      <c r="QD38" s="21"/>
      <c r="QE38" s="21"/>
      <c r="QF38" s="21"/>
      <c r="QG38" s="21"/>
      <c r="QH38" s="68"/>
      <c r="QI38" s="68"/>
      <c r="QJ38" s="22"/>
      <c r="QK38" s="46"/>
      <c r="QL38" s="21"/>
      <c r="QM38" s="21"/>
      <c r="QN38" s="21"/>
      <c r="QO38" s="21"/>
      <c r="QP38" s="21"/>
      <c r="QQ38" s="21"/>
      <c r="QR38" s="21"/>
      <c r="QS38" s="21"/>
      <c r="QT38" s="21"/>
      <c r="QU38" s="21"/>
      <c r="QV38" s="21">
        <v>4</v>
      </c>
      <c r="QW38" s="21"/>
      <c r="QX38" s="21"/>
      <c r="QY38" s="21"/>
      <c r="QZ38" s="21"/>
      <c r="RA38" s="21">
        <v>34</v>
      </c>
      <c r="RB38" s="21"/>
      <c r="RC38" s="21"/>
      <c r="RD38" s="21"/>
      <c r="RE38" s="21">
        <v>6</v>
      </c>
      <c r="RF38" s="21"/>
      <c r="RG38" s="21"/>
      <c r="RH38" s="21"/>
      <c r="RI38" s="21"/>
      <c r="RJ38" s="21"/>
      <c r="RK38" s="21"/>
      <c r="RL38" s="21"/>
      <c r="RM38" s="21"/>
      <c r="RN38" s="21"/>
      <c r="RO38" s="21"/>
      <c r="RP38" s="21"/>
      <c r="RQ38" s="21"/>
      <c r="RR38" s="21"/>
      <c r="RS38" s="21"/>
      <c r="RT38" s="21"/>
      <c r="RU38" s="21"/>
      <c r="RV38" s="21"/>
      <c r="RW38" s="21"/>
      <c r="RX38" s="21"/>
      <c r="RY38" s="21"/>
      <c r="RZ38" s="21"/>
      <c r="SA38" s="21"/>
      <c r="SB38" s="21"/>
      <c r="SC38" s="21"/>
      <c r="SD38" s="21"/>
      <c r="SE38" s="68"/>
      <c r="SF38" s="68"/>
      <c r="SG38" s="22"/>
      <c r="SH38" s="46"/>
      <c r="SI38" s="21"/>
      <c r="SJ38" s="21"/>
      <c r="SK38" s="21"/>
      <c r="SL38" s="21"/>
      <c r="SM38" s="21"/>
      <c r="SN38" s="21"/>
      <c r="SO38" s="21"/>
      <c r="SP38" s="21"/>
      <c r="SQ38" s="21"/>
      <c r="SR38" s="21"/>
      <c r="SS38" s="21"/>
      <c r="ST38" s="21"/>
      <c r="SU38" s="21">
        <v>8</v>
      </c>
      <c r="SV38" s="21"/>
      <c r="SW38" s="21"/>
      <c r="SX38" s="21"/>
      <c r="SY38" s="21"/>
      <c r="SZ38" s="21"/>
      <c r="TA38" s="21"/>
      <c r="TB38" s="21">
        <v>10</v>
      </c>
      <c r="TC38" s="21"/>
      <c r="TD38" s="21"/>
      <c r="TE38" s="21">
        <v>5</v>
      </c>
      <c r="TF38" s="21"/>
      <c r="TG38" s="21"/>
      <c r="TH38" s="21"/>
      <c r="TI38" s="21"/>
      <c r="TJ38" s="21"/>
      <c r="TK38" s="21"/>
      <c r="TL38" s="21"/>
      <c r="TM38" s="21"/>
      <c r="TN38" s="21"/>
      <c r="TO38" s="21"/>
      <c r="TP38" s="21"/>
      <c r="TQ38" s="21"/>
      <c r="TR38" s="21"/>
      <c r="TS38" s="21"/>
      <c r="TT38" s="21"/>
      <c r="TU38" s="21"/>
      <c r="TV38" s="21"/>
      <c r="TW38" s="21"/>
      <c r="TX38" s="21"/>
      <c r="TY38" s="21"/>
      <c r="TZ38" s="21"/>
      <c r="UA38" s="21"/>
      <c r="UB38" s="21"/>
      <c r="UC38" s="68"/>
      <c r="UD38" s="68"/>
      <c r="UE38" s="22"/>
      <c r="UF38" s="46"/>
      <c r="UG38" s="21"/>
      <c r="UH38" s="21"/>
      <c r="UI38" s="21"/>
      <c r="UJ38" s="21"/>
      <c r="UK38" s="21"/>
      <c r="UL38" s="21"/>
      <c r="UM38" s="21"/>
      <c r="UN38" s="21"/>
      <c r="UO38" s="21"/>
      <c r="UP38" s="21"/>
      <c r="UQ38" s="21">
        <v>5</v>
      </c>
      <c r="UR38" s="21">
        <v>3</v>
      </c>
      <c r="US38" s="21"/>
      <c r="UT38" s="21"/>
      <c r="UU38" s="21"/>
      <c r="UV38" s="21"/>
      <c r="UW38" s="21"/>
      <c r="UX38" s="21">
        <v>8</v>
      </c>
      <c r="UY38" s="21"/>
      <c r="UZ38" s="21">
        <v>8</v>
      </c>
      <c r="VA38" s="21">
        <v>8</v>
      </c>
      <c r="VB38" s="21">
        <v>12</v>
      </c>
      <c r="VC38" s="21"/>
      <c r="VD38" s="21"/>
      <c r="VE38" s="21"/>
      <c r="VF38" s="21"/>
      <c r="VG38" s="21"/>
      <c r="VH38" s="21"/>
      <c r="VI38" s="21"/>
      <c r="VJ38" s="21"/>
      <c r="VK38" s="21"/>
      <c r="VL38" s="21"/>
      <c r="VM38" s="21"/>
      <c r="VN38" s="21"/>
      <c r="VO38" s="21"/>
      <c r="VP38" s="21">
        <v>3</v>
      </c>
      <c r="VQ38" s="21"/>
      <c r="VR38" s="21"/>
      <c r="VS38" s="21"/>
      <c r="VT38" s="21"/>
      <c r="VU38" s="21"/>
      <c r="VV38" s="21"/>
      <c r="VW38" s="21"/>
      <c r="VX38" s="68"/>
      <c r="VY38" s="68"/>
      <c r="VZ38" s="68"/>
      <c r="WA38" s="22"/>
      <c r="WB38" s="46"/>
      <c r="WC38" s="21"/>
      <c r="WD38" s="21"/>
      <c r="WE38" s="21"/>
      <c r="WF38" s="21"/>
      <c r="WG38" s="21"/>
      <c r="WH38" s="21"/>
      <c r="WI38" s="21"/>
      <c r="WJ38" s="21"/>
      <c r="WK38" s="21"/>
      <c r="WL38" s="21"/>
      <c r="WM38" s="21"/>
      <c r="WN38" s="21">
        <v>16</v>
      </c>
      <c r="WO38" s="21">
        <v>1713</v>
      </c>
      <c r="WP38" s="21"/>
      <c r="WQ38" s="21"/>
      <c r="WR38" s="21"/>
      <c r="WS38" s="21"/>
      <c r="WT38" s="21"/>
      <c r="WU38" s="21"/>
      <c r="WV38" s="21"/>
      <c r="WW38" s="21"/>
      <c r="WX38" s="21"/>
      <c r="WY38" s="21"/>
      <c r="WZ38" s="21"/>
      <c r="XA38" s="21"/>
      <c r="XB38" s="21"/>
      <c r="XC38" s="21"/>
      <c r="XD38" s="21"/>
      <c r="XE38" s="21"/>
      <c r="XF38" s="21"/>
      <c r="XG38" s="21"/>
      <c r="XH38" s="21"/>
      <c r="XI38" s="21"/>
      <c r="XJ38" s="21"/>
      <c r="XK38" s="21"/>
      <c r="XL38" s="21"/>
      <c r="XM38" s="21"/>
      <c r="XN38" s="21"/>
      <c r="XO38" s="21"/>
      <c r="XP38" s="21"/>
      <c r="XQ38" s="21"/>
      <c r="XR38" s="68"/>
      <c r="XS38" s="68"/>
      <c r="XT38" s="22"/>
      <c r="XU38" s="214"/>
      <c r="XV38" s="214"/>
      <c r="XW38" s="214"/>
      <c r="XX38" s="26" t="s">
        <v>129</v>
      </c>
      <c r="XY38">
        <v>0</v>
      </c>
      <c r="XZ38">
        <f t="shared" ref="XZ38" si="17">SUM(D38:E39)</f>
        <v>0</v>
      </c>
      <c r="YA38">
        <f t="shared" si="0"/>
        <v>153</v>
      </c>
      <c r="YB38">
        <f t="shared" si="1"/>
        <v>5042</v>
      </c>
      <c r="YC38">
        <f t="shared" si="2"/>
        <v>212</v>
      </c>
      <c r="YD38">
        <f t="shared" si="3"/>
        <v>10</v>
      </c>
      <c r="YE38">
        <v>0</v>
      </c>
      <c r="YF38">
        <f t="shared" si="4"/>
        <v>154</v>
      </c>
      <c r="YG38">
        <f t="shared" si="5"/>
        <v>3</v>
      </c>
      <c r="YH38">
        <f t="shared" si="6"/>
        <v>0</v>
      </c>
      <c r="YI38">
        <f t="shared" si="7"/>
        <v>0</v>
      </c>
    </row>
    <row r="39" spans="1:659" ht="14.25" customHeight="1">
      <c r="A39" s="33" t="s">
        <v>58</v>
      </c>
      <c r="B39" s="185" t="s">
        <v>58</v>
      </c>
      <c r="C39" s="35"/>
      <c r="D39" s="35"/>
      <c r="E39" s="35"/>
      <c r="F39" s="35"/>
      <c r="G39" s="35"/>
      <c r="H39" s="35"/>
      <c r="I39" s="35"/>
      <c r="J39" s="35"/>
      <c r="K39" s="35"/>
      <c r="L39" s="35">
        <v>7</v>
      </c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>
        <v>20</v>
      </c>
      <c r="Y39" s="35"/>
      <c r="Z39" s="35"/>
      <c r="AA39" s="35"/>
      <c r="AB39" s="35"/>
      <c r="AC39" s="35"/>
      <c r="AD39" s="35">
        <v>6</v>
      </c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71"/>
      <c r="BI39" s="71"/>
      <c r="BJ39" s="71"/>
      <c r="BK39" s="71"/>
      <c r="BL39" s="36"/>
      <c r="BM39" s="46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>
        <v>12</v>
      </c>
      <c r="DA39" s="35">
        <v>60</v>
      </c>
      <c r="DB39" s="35"/>
      <c r="DC39" s="35"/>
      <c r="DD39" s="35"/>
      <c r="DE39" s="35"/>
      <c r="DF39" s="35"/>
      <c r="DG39" s="35"/>
      <c r="DH39" s="35">
        <v>9</v>
      </c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71"/>
      <c r="EM39" s="71"/>
      <c r="EN39" s="71"/>
      <c r="EO39" s="71"/>
      <c r="EP39" s="36"/>
      <c r="EQ39" s="46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  <c r="GY39" s="35"/>
      <c r="GZ39" s="35"/>
      <c r="HA39" s="35"/>
      <c r="HB39" s="35"/>
      <c r="HC39" s="35"/>
      <c r="HD39" s="35"/>
      <c r="HE39" s="35"/>
      <c r="HF39" s="35"/>
      <c r="HG39" s="35"/>
      <c r="HH39" s="35"/>
      <c r="HI39" s="35"/>
      <c r="HJ39" s="35"/>
      <c r="HK39" s="35"/>
      <c r="HL39" s="71"/>
      <c r="HM39" s="71"/>
      <c r="HN39" s="71"/>
      <c r="HO39" s="71"/>
      <c r="HP39" s="71"/>
      <c r="HQ39" s="36"/>
      <c r="HR39" s="46"/>
      <c r="HS39" s="35"/>
      <c r="HT39" s="35"/>
      <c r="HU39" s="35"/>
      <c r="HV39" s="35"/>
      <c r="HW39" s="35"/>
      <c r="HX39" s="35"/>
      <c r="HY39" s="35"/>
      <c r="HZ39" s="35"/>
      <c r="IA39" s="35"/>
      <c r="IB39" s="35"/>
      <c r="IC39" s="35"/>
      <c r="ID39" s="35"/>
      <c r="IE39" s="35"/>
      <c r="IF39" s="35"/>
      <c r="IG39" s="35"/>
      <c r="IH39" s="35"/>
      <c r="II39" s="35"/>
      <c r="IJ39" s="35"/>
      <c r="IK39" s="35">
        <v>24</v>
      </c>
      <c r="IL39" s="35"/>
      <c r="IM39" s="35"/>
      <c r="IN39" s="35"/>
      <c r="IO39" s="35">
        <v>3</v>
      </c>
      <c r="IP39" s="35"/>
      <c r="IQ39" s="35"/>
      <c r="IR39" s="35"/>
      <c r="IS39" s="35"/>
      <c r="IT39" s="35"/>
      <c r="IU39" s="35"/>
      <c r="IV39" s="35"/>
      <c r="IW39" s="35"/>
      <c r="IX39" s="35"/>
      <c r="IY39" s="35"/>
      <c r="IZ39" s="35"/>
      <c r="JA39" s="35"/>
      <c r="JB39" s="35"/>
      <c r="JC39" s="35"/>
      <c r="JD39" s="35"/>
      <c r="JE39" s="71"/>
      <c r="JF39" s="36"/>
      <c r="JG39" s="46"/>
      <c r="JH39" s="35"/>
      <c r="JI39" s="35"/>
      <c r="JJ39" s="35"/>
      <c r="JK39" s="35"/>
      <c r="JL39" s="35"/>
      <c r="JM39" s="35"/>
      <c r="JN39" s="35"/>
      <c r="JO39" s="35"/>
      <c r="JP39" s="35"/>
      <c r="JQ39" s="35"/>
      <c r="JR39" s="35"/>
      <c r="JS39" s="35"/>
      <c r="JT39" s="35"/>
      <c r="JU39" s="35"/>
      <c r="JV39" s="35"/>
      <c r="JW39" s="35"/>
      <c r="JX39" s="35"/>
      <c r="JY39" s="35"/>
      <c r="JZ39" s="35">
        <v>35</v>
      </c>
      <c r="KA39" s="35">
        <v>35</v>
      </c>
      <c r="KB39" s="35"/>
      <c r="KC39" s="35"/>
      <c r="KD39" s="35"/>
      <c r="KE39" s="35"/>
      <c r="KF39" s="35"/>
      <c r="KG39" s="35"/>
      <c r="KH39" s="35"/>
      <c r="KI39" s="35"/>
      <c r="KJ39" s="35"/>
      <c r="KK39" s="35"/>
      <c r="KL39" s="35"/>
      <c r="KM39" s="35"/>
      <c r="KN39" s="35"/>
      <c r="KO39" s="35"/>
      <c r="KP39" s="35"/>
      <c r="KQ39" s="35"/>
      <c r="KR39" s="35"/>
      <c r="KS39" s="35"/>
      <c r="KT39" s="35"/>
      <c r="KU39" s="35"/>
      <c r="KV39" s="35"/>
      <c r="KW39" s="35"/>
      <c r="KX39" s="35"/>
      <c r="KY39" s="35"/>
      <c r="KZ39" s="71"/>
      <c r="LA39" s="71"/>
      <c r="LB39" s="71"/>
      <c r="LC39" s="36"/>
      <c r="LD39" s="46"/>
      <c r="LE39" s="35"/>
      <c r="LF39" s="35"/>
      <c r="LG39" s="35"/>
      <c r="LH39" s="35"/>
      <c r="LI39" s="35"/>
      <c r="LJ39" s="35"/>
      <c r="LK39" s="35"/>
      <c r="LL39" s="35"/>
      <c r="LM39" s="35"/>
      <c r="LN39" s="35"/>
      <c r="LO39" s="35"/>
      <c r="LP39" s="35"/>
      <c r="LQ39" s="35"/>
      <c r="LR39" s="35"/>
      <c r="LS39" s="35"/>
      <c r="LT39" s="35"/>
      <c r="LU39" s="35"/>
      <c r="LV39" s="35"/>
      <c r="LW39" s="35"/>
      <c r="LX39" s="35"/>
      <c r="LY39" s="35"/>
      <c r="LZ39" s="35"/>
      <c r="MA39" s="35"/>
      <c r="MB39" s="35"/>
      <c r="MC39" s="35"/>
      <c r="MD39" s="35"/>
      <c r="ME39" s="35"/>
      <c r="MF39" s="35"/>
      <c r="MG39" s="35"/>
      <c r="MH39" s="35"/>
      <c r="MI39" s="35"/>
      <c r="MJ39" s="35"/>
      <c r="MK39" s="35"/>
      <c r="ML39" s="35"/>
      <c r="MM39" s="35"/>
      <c r="MN39" s="35"/>
      <c r="MO39" s="35"/>
      <c r="MP39" s="35"/>
      <c r="MQ39" s="35"/>
      <c r="MR39" s="35"/>
      <c r="MS39" s="35"/>
      <c r="MT39" s="35"/>
      <c r="MU39" s="35"/>
      <c r="MV39" s="71"/>
      <c r="MW39" s="71"/>
      <c r="MX39" s="36"/>
      <c r="MY39" s="46"/>
      <c r="MZ39" s="35"/>
      <c r="NA39" s="35"/>
      <c r="NB39" s="35"/>
      <c r="NC39" s="35"/>
      <c r="ND39" s="35"/>
      <c r="NE39" s="35"/>
      <c r="NF39" s="35"/>
      <c r="NG39" s="35"/>
      <c r="NH39" s="35"/>
      <c r="NI39" s="35"/>
      <c r="NJ39" s="35"/>
      <c r="NK39" s="35"/>
      <c r="NL39" s="35"/>
      <c r="NM39" s="35"/>
      <c r="NN39" s="35"/>
      <c r="NO39" s="35"/>
      <c r="NP39" s="35"/>
      <c r="NQ39" s="35"/>
      <c r="NR39" s="35"/>
      <c r="NS39" s="35"/>
      <c r="NT39" s="35"/>
      <c r="NU39" s="35"/>
      <c r="NV39" s="35"/>
      <c r="NW39" s="35"/>
      <c r="NX39" s="35"/>
      <c r="NY39" s="35"/>
      <c r="NZ39" s="35"/>
      <c r="OA39" s="35"/>
      <c r="OB39" s="35"/>
      <c r="OC39" s="35"/>
      <c r="OD39" s="35"/>
      <c r="OE39" s="35"/>
      <c r="OF39" s="35"/>
      <c r="OG39" s="35"/>
      <c r="OH39" s="35"/>
      <c r="OI39" s="35"/>
      <c r="OJ39" s="35"/>
      <c r="OK39" s="35"/>
      <c r="OL39" s="35"/>
      <c r="OM39" s="35"/>
      <c r="ON39" s="35"/>
      <c r="OO39" s="71"/>
      <c r="OP39" s="71"/>
      <c r="OQ39" s="36"/>
      <c r="OR39" s="46"/>
      <c r="OS39" s="35"/>
      <c r="OT39" s="35"/>
      <c r="OU39" s="35"/>
      <c r="OV39" s="35"/>
      <c r="OW39" s="35"/>
      <c r="OX39" s="35"/>
      <c r="OY39" s="35"/>
      <c r="OZ39" s="35"/>
      <c r="PA39" s="35"/>
      <c r="PB39" s="35">
        <v>3</v>
      </c>
      <c r="PC39" s="35"/>
      <c r="PD39" s="35"/>
      <c r="PE39" s="35"/>
      <c r="PF39" s="35"/>
      <c r="PG39" s="35"/>
      <c r="PH39" s="35"/>
      <c r="PI39" s="35"/>
      <c r="PJ39" s="35">
        <v>12</v>
      </c>
      <c r="PK39" s="35"/>
      <c r="PL39" s="35"/>
      <c r="PM39" s="35"/>
      <c r="PN39" s="35"/>
      <c r="PO39" s="35"/>
      <c r="PP39" s="35"/>
      <c r="PQ39" s="35"/>
      <c r="PR39" s="35"/>
      <c r="PS39" s="35"/>
      <c r="PT39" s="35"/>
      <c r="PU39" s="35"/>
      <c r="PV39" s="35"/>
      <c r="PW39" s="35"/>
      <c r="PX39" s="35"/>
      <c r="PY39" s="35"/>
      <c r="PZ39" s="35"/>
      <c r="QA39" s="35"/>
      <c r="QB39" s="35"/>
      <c r="QC39" s="35"/>
      <c r="QD39" s="35"/>
      <c r="QE39" s="35"/>
      <c r="QF39" s="35"/>
      <c r="QG39" s="35"/>
      <c r="QH39" s="71"/>
      <c r="QI39" s="71"/>
      <c r="QJ39" s="36"/>
      <c r="QK39" s="46"/>
      <c r="QL39" s="35"/>
      <c r="QM39" s="35"/>
      <c r="QN39" s="35"/>
      <c r="QO39" s="35"/>
      <c r="QP39" s="35"/>
      <c r="QQ39" s="35"/>
      <c r="QR39" s="35"/>
      <c r="QS39" s="35"/>
      <c r="QT39" s="35"/>
      <c r="QU39" s="35"/>
      <c r="QV39" s="35"/>
      <c r="QW39" s="35"/>
      <c r="QX39" s="35"/>
      <c r="QY39" s="35"/>
      <c r="QZ39" s="35"/>
      <c r="RA39" s="35"/>
      <c r="RB39" s="35"/>
      <c r="RC39" s="35"/>
      <c r="RD39" s="35"/>
      <c r="RE39" s="35"/>
      <c r="RF39" s="35"/>
      <c r="RG39" s="35"/>
      <c r="RH39" s="35"/>
      <c r="RI39" s="35"/>
      <c r="RJ39" s="35"/>
      <c r="RK39" s="35"/>
      <c r="RL39" s="35"/>
      <c r="RM39" s="35"/>
      <c r="RN39" s="35"/>
      <c r="RO39" s="35"/>
      <c r="RP39" s="35"/>
      <c r="RQ39" s="35"/>
      <c r="RR39" s="35"/>
      <c r="RS39" s="35"/>
      <c r="RT39" s="35"/>
      <c r="RU39" s="35"/>
      <c r="RV39" s="35"/>
      <c r="RW39" s="35"/>
      <c r="RX39" s="35"/>
      <c r="RY39" s="35"/>
      <c r="RZ39" s="35"/>
      <c r="SA39" s="35"/>
      <c r="SB39" s="35"/>
      <c r="SC39" s="35"/>
      <c r="SD39" s="35"/>
      <c r="SE39" s="71"/>
      <c r="SF39" s="71"/>
      <c r="SG39" s="36"/>
      <c r="SH39" s="46"/>
      <c r="SI39" s="35"/>
      <c r="SJ39" s="35"/>
      <c r="SK39" s="35"/>
      <c r="SL39" s="35"/>
      <c r="SM39" s="35"/>
      <c r="SN39" s="35"/>
      <c r="SO39" s="35"/>
      <c r="SP39" s="35"/>
      <c r="SQ39" s="35"/>
      <c r="SR39" s="35"/>
      <c r="SS39" s="35"/>
      <c r="ST39" s="35"/>
      <c r="SU39" s="35"/>
      <c r="SV39" s="35"/>
      <c r="SW39" s="35"/>
      <c r="SX39" s="35"/>
      <c r="SY39" s="35"/>
      <c r="SZ39" s="35"/>
      <c r="TA39" s="35"/>
      <c r="TB39" s="35"/>
      <c r="TC39" s="35"/>
      <c r="TD39" s="35"/>
      <c r="TE39" s="35"/>
      <c r="TF39" s="35"/>
      <c r="TG39" s="35"/>
      <c r="TH39" s="35"/>
      <c r="TI39" s="35"/>
      <c r="TJ39" s="35"/>
      <c r="TK39" s="35"/>
      <c r="TL39" s="35"/>
      <c r="TM39" s="35"/>
      <c r="TN39" s="35"/>
      <c r="TO39" s="35"/>
      <c r="TP39" s="35"/>
      <c r="TQ39" s="35"/>
      <c r="TR39" s="35"/>
      <c r="TS39" s="35"/>
      <c r="TT39" s="35"/>
      <c r="TU39" s="35"/>
      <c r="TV39" s="35"/>
      <c r="TW39" s="35"/>
      <c r="TX39" s="35"/>
      <c r="TY39" s="35"/>
      <c r="TZ39" s="35"/>
      <c r="UA39" s="35"/>
      <c r="UB39" s="35"/>
      <c r="UC39" s="71"/>
      <c r="UD39" s="71"/>
      <c r="UE39" s="36"/>
      <c r="UF39" s="46"/>
      <c r="UG39" s="35"/>
      <c r="UH39" s="35"/>
      <c r="UI39" s="35"/>
      <c r="UJ39" s="35"/>
      <c r="UK39" s="35"/>
      <c r="UL39" s="35"/>
      <c r="UM39" s="35"/>
      <c r="UN39" s="35"/>
      <c r="UO39" s="35"/>
      <c r="UP39" s="35"/>
      <c r="UQ39" s="35"/>
      <c r="UR39" s="35"/>
      <c r="US39" s="35"/>
      <c r="UT39" s="35"/>
      <c r="UU39" s="35"/>
      <c r="UV39" s="35"/>
      <c r="UW39" s="35"/>
      <c r="UX39" s="35">
        <v>34</v>
      </c>
      <c r="UY39" s="35"/>
      <c r="UZ39" s="35"/>
      <c r="VA39" s="35"/>
      <c r="VB39" s="35">
        <v>20</v>
      </c>
      <c r="VC39" s="35"/>
      <c r="VD39" s="35">
        <v>3</v>
      </c>
      <c r="VE39" s="35"/>
      <c r="VF39" s="35"/>
      <c r="VG39" s="35"/>
      <c r="VH39" s="35"/>
      <c r="VI39" s="35"/>
      <c r="VJ39" s="35"/>
      <c r="VK39" s="35"/>
      <c r="VL39" s="35"/>
      <c r="VM39" s="35"/>
      <c r="VN39" s="35"/>
      <c r="VO39" s="35"/>
      <c r="VP39" s="35"/>
      <c r="VQ39" s="35"/>
      <c r="VR39" s="35"/>
      <c r="VS39" s="35"/>
      <c r="VT39" s="35"/>
      <c r="VU39" s="35"/>
      <c r="VV39" s="35"/>
      <c r="VW39" s="35"/>
      <c r="VX39" s="71"/>
      <c r="VY39" s="71"/>
      <c r="VZ39" s="71"/>
      <c r="WA39" s="36"/>
      <c r="WB39" s="46"/>
      <c r="WC39" s="35"/>
      <c r="WD39" s="35"/>
      <c r="WE39" s="35"/>
      <c r="WF39" s="35"/>
      <c r="WG39" s="35"/>
      <c r="WH39" s="35"/>
      <c r="WI39" s="35"/>
      <c r="WJ39" s="35"/>
      <c r="WK39" s="35"/>
      <c r="WL39" s="35"/>
      <c r="WM39" s="35"/>
      <c r="WN39" s="35"/>
      <c r="WO39" s="35"/>
      <c r="WP39" s="35"/>
      <c r="WQ39" s="35"/>
      <c r="WR39" s="35"/>
      <c r="WS39" s="35"/>
      <c r="WT39" s="35"/>
      <c r="WU39" s="35"/>
      <c r="WV39" s="35"/>
      <c r="WW39" s="35"/>
      <c r="WX39" s="35"/>
      <c r="WY39" s="35"/>
      <c r="WZ39" s="35"/>
      <c r="XA39" s="35"/>
      <c r="XB39" s="35"/>
      <c r="XC39" s="35"/>
      <c r="XD39" s="35"/>
      <c r="XE39" s="35"/>
      <c r="XF39" s="35"/>
      <c r="XG39" s="35"/>
      <c r="XH39" s="35"/>
      <c r="XI39" s="35"/>
      <c r="XJ39" s="35"/>
      <c r="XK39" s="35"/>
      <c r="XL39" s="35"/>
      <c r="XM39" s="35"/>
      <c r="XN39" s="35"/>
      <c r="XO39" s="35"/>
      <c r="XP39" s="35"/>
      <c r="XQ39" s="35"/>
      <c r="XR39" s="71"/>
      <c r="XS39" s="71"/>
      <c r="XT39" s="36"/>
      <c r="XU39" s="214"/>
      <c r="XV39" s="214"/>
      <c r="XW39" s="214"/>
      <c r="XX39" s="185" t="s">
        <v>58</v>
      </c>
      <c r="XY39">
        <v>0</v>
      </c>
      <c r="XZ39">
        <v>0</v>
      </c>
      <c r="YA39">
        <f t="shared" si="0"/>
        <v>3</v>
      </c>
      <c r="YB39">
        <f t="shared" si="1"/>
        <v>0</v>
      </c>
      <c r="YC39">
        <f t="shared" si="2"/>
        <v>252</v>
      </c>
      <c r="YD39">
        <f t="shared" si="3"/>
        <v>21</v>
      </c>
      <c r="YE39">
        <v>0</v>
      </c>
      <c r="YF39">
        <f t="shared" si="4"/>
        <v>0</v>
      </c>
      <c r="YG39">
        <f t="shared" si="5"/>
        <v>0</v>
      </c>
      <c r="YH39">
        <f t="shared" si="6"/>
        <v>0</v>
      </c>
      <c r="YI39">
        <f t="shared" si="7"/>
        <v>0</v>
      </c>
    </row>
    <row r="40" spans="1:659" ht="14.25" customHeight="1">
      <c r="A40" s="33" t="s">
        <v>59</v>
      </c>
      <c r="B40" s="34" t="s">
        <v>59</v>
      </c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71"/>
      <c r="BI40" s="71"/>
      <c r="BJ40" s="71"/>
      <c r="BK40" s="71"/>
      <c r="BL40" s="36"/>
      <c r="BM40" s="46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71"/>
      <c r="EM40" s="71"/>
      <c r="EN40" s="71"/>
      <c r="EO40" s="71"/>
      <c r="EP40" s="36"/>
      <c r="EQ40" s="46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71"/>
      <c r="HM40" s="71"/>
      <c r="HN40" s="71"/>
      <c r="HO40" s="71"/>
      <c r="HP40" s="71"/>
      <c r="HQ40" s="36"/>
      <c r="HR40" s="46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71"/>
      <c r="JF40" s="36"/>
      <c r="JG40" s="46"/>
      <c r="JH40" s="35"/>
      <c r="JI40" s="35"/>
      <c r="JJ40" s="35"/>
      <c r="JK40" s="35"/>
      <c r="JL40" s="35"/>
      <c r="JM40" s="35"/>
      <c r="JN40" s="35"/>
      <c r="JO40" s="35"/>
      <c r="JP40" s="35"/>
      <c r="JQ40" s="35"/>
      <c r="JR40" s="35"/>
      <c r="JS40" s="35"/>
      <c r="JT40" s="35"/>
      <c r="JU40" s="35"/>
      <c r="JV40" s="35"/>
      <c r="JW40" s="35"/>
      <c r="JX40" s="35"/>
      <c r="JY40" s="35"/>
      <c r="JZ40" s="35"/>
      <c r="KA40" s="35"/>
      <c r="KB40" s="35"/>
      <c r="KC40" s="35"/>
      <c r="KD40" s="35"/>
      <c r="KE40" s="35"/>
      <c r="KF40" s="35"/>
      <c r="KG40" s="35"/>
      <c r="KH40" s="35"/>
      <c r="KI40" s="35"/>
      <c r="KJ40" s="35"/>
      <c r="KK40" s="35"/>
      <c r="KL40" s="35"/>
      <c r="KM40" s="35"/>
      <c r="KN40" s="35"/>
      <c r="KO40" s="35"/>
      <c r="KP40" s="35"/>
      <c r="KQ40" s="35"/>
      <c r="KR40" s="35"/>
      <c r="KS40" s="35"/>
      <c r="KT40" s="35"/>
      <c r="KU40" s="35"/>
      <c r="KV40" s="35"/>
      <c r="KW40" s="35"/>
      <c r="KX40" s="35"/>
      <c r="KY40" s="35"/>
      <c r="KZ40" s="71"/>
      <c r="LA40" s="71"/>
      <c r="LB40" s="71"/>
      <c r="LC40" s="36"/>
      <c r="LD40" s="46"/>
      <c r="LE40" s="35"/>
      <c r="LF40" s="35"/>
      <c r="LG40" s="35"/>
      <c r="LH40" s="35"/>
      <c r="LI40" s="35"/>
      <c r="LJ40" s="35"/>
      <c r="LK40" s="35"/>
      <c r="LL40" s="35"/>
      <c r="LM40" s="35"/>
      <c r="LN40" s="35"/>
      <c r="LO40" s="35"/>
      <c r="LP40" s="35"/>
      <c r="LQ40" s="35"/>
      <c r="LR40" s="35"/>
      <c r="LS40" s="35"/>
      <c r="LT40" s="35"/>
      <c r="LU40" s="35"/>
      <c r="LV40" s="35"/>
      <c r="LW40" s="35"/>
      <c r="LX40" s="35"/>
      <c r="LY40" s="35"/>
      <c r="LZ40" s="35"/>
      <c r="MA40" s="35"/>
      <c r="MB40" s="35"/>
      <c r="MC40" s="35"/>
      <c r="MD40" s="35"/>
      <c r="ME40" s="35"/>
      <c r="MF40" s="35"/>
      <c r="MG40" s="35"/>
      <c r="MH40" s="35"/>
      <c r="MI40" s="35"/>
      <c r="MJ40" s="35"/>
      <c r="MK40" s="35"/>
      <c r="ML40" s="35"/>
      <c r="MM40" s="35"/>
      <c r="MN40" s="35"/>
      <c r="MO40" s="35"/>
      <c r="MP40" s="35"/>
      <c r="MQ40" s="35"/>
      <c r="MR40" s="35"/>
      <c r="MS40" s="35"/>
      <c r="MT40" s="35"/>
      <c r="MU40" s="35"/>
      <c r="MV40" s="71"/>
      <c r="MW40" s="71"/>
      <c r="MX40" s="36"/>
      <c r="MY40" s="46"/>
      <c r="MZ40" s="35"/>
      <c r="NA40" s="35"/>
      <c r="NB40" s="35"/>
      <c r="NC40" s="35"/>
      <c r="ND40" s="35"/>
      <c r="NE40" s="35"/>
      <c r="NF40" s="35"/>
      <c r="NG40" s="35"/>
      <c r="NH40" s="35"/>
      <c r="NI40" s="35"/>
      <c r="NJ40" s="35"/>
      <c r="NK40" s="35"/>
      <c r="NL40" s="35"/>
      <c r="NM40" s="35"/>
      <c r="NN40" s="35"/>
      <c r="NO40" s="35"/>
      <c r="NP40" s="35"/>
      <c r="NQ40" s="35"/>
      <c r="NR40" s="35"/>
      <c r="NS40" s="35"/>
      <c r="NT40" s="35"/>
      <c r="NU40" s="35"/>
      <c r="NV40" s="35"/>
      <c r="NW40" s="35"/>
      <c r="NX40" s="35"/>
      <c r="NY40" s="35"/>
      <c r="NZ40" s="35"/>
      <c r="OA40" s="35"/>
      <c r="OB40" s="35"/>
      <c r="OC40" s="35"/>
      <c r="OD40" s="35"/>
      <c r="OE40" s="35"/>
      <c r="OF40" s="35"/>
      <c r="OG40" s="35"/>
      <c r="OH40" s="35"/>
      <c r="OI40" s="35"/>
      <c r="OJ40" s="35"/>
      <c r="OK40" s="35"/>
      <c r="OL40" s="35"/>
      <c r="OM40" s="35"/>
      <c r="ON40" s="35"/>
      <c r="OO40" s="71"/>
      <c r="OP40" s="71"/>
      <c r="OQ40" s="36"/>
      <c r="OR40" s="46"/>
      <c r="OS40" s="35"/>
      <c r="OT40" s="35"/>
      <c r="OU40" s="35"/>
      <c r="OV40" s="35"/>
      <c r="OW40" s="35"/>
      <c r="OX40" s="35"/>
      <c r="OY40" s="35"/>
      <c r="OZ40" s="35"/>
      <c r="PA40" s="35"/>
      <c r="PB40" s="35"/>
      <c r="PC40" s="35"/>
      <c r="PD40" s="35"/>
      <c r="PE40" s="35"/>
      <c r="PF40" s="35"/>
      <c r="PG40" s="35"/>
      <c r="PH40" s="35"/>
      <c r="PI40" s="35"/>
      <c r="PJ40" s="35"/>
      <c r="PK40" s="35"/>
      <c r="PL40" s="35"/>
      <c r="PM40" s="35"/>
      <c r="PN40" s="35"/>
      <c r="PO40" s="35"/>
      <c r="PP40" s="35"/>
      <c r="PQ40" s="35"/>
      <c r="PR40" s="35"/>
      <c r="PS40" s="35"/>
      <c r="PT40" s="35"/>
      <c r="PU40" s="35"/>
      <c r="PV40" s="35"/>
      <c r="PW40" s="35"/>
      <c r="PX40" s="35"/>
      <c r="PY40" s="35"/>
      <c r="PZ40" s="35"/>
      <c r="QA40" s="35"/>
      <c r="QB40" s="35"/>
      <c r="QC40" s="35"/>
      <c r="QD40" s="35"/>
      <c r="QE40" s="35"/>
      <c r="QF40" s="35"/>
      <c r="QG40" s="35"/>
      <c r="QH40" s="71"/>
      <c r="QI40" s="71"/>
      <c r="QJ40" s="36"/>
      <c r="QK40" s="46"/>
      <c r="QL40" s="35"/>
      <c r="QM40" s="35"/>
      <c r="QN40" s="35"/>
      <c r="QO40" s="35"/>
      <c r="QP40" s="35"/>
      <c r="QQ40" s="35"/>
      <c r="QR40" s="35"/>
      <c r="QS40" s="35"/>
      <c r="QT40" s="35"/>
      <c r="QU40" s="35"/>
      <c r="QV40" s="35"/>
      <c r="QW40" s="35"/>
      <c r="QX40" s="35"/>
      <c r="QY40" s="35"/>
      <c r="QZ40" s="35"/>
      <c r="RA40" s="35"/>
      <c r="RB40" s="35"/>
      <c r="RC40" s="35"/>
      <c r="RD40" s="35"/>
      <c r="RE40" s="35"/>
      <c r="RF40" s="35"/>
      <c r="RG40" s="35"/>
      <c r="RH40" s="35"/>
      <c r="RI40" s="35"/>
      <c r="RJ40" s="35"/>
      <c r="RK40" s="35"/>
      <c r="RL40" s="35"/>
      <c r="RM40" s="35"/>
      <c r="RN40" s="35"/>
      <c r="RO40" s="35"/>
      <c r="RP40" s="35"/>
      <c r="RQ40" s="35"/>
      <c r="RR40" s="35"/>
      <c r="RS40" s="35"/>
      <c r="RT40" s="35"/>
      <c r="RU40" s="35"/>
      <c r="RV40" s="35"/>
      <c r="RW40" s="35"/>
      <c r="RX40" s="35"/>
      <c r="RY40" s="35"/>
      <c r="RZ40" s="35"/>
      <c r="SA40" s="35"/>
      <c r="SB40" s="35"/>
      <c r="SC40" s="35"/>
      <c r="SD40" s="35"/>
      <c r="SE40" s="71"/>
      <c r="SF40" s="71"/>
      <c r="SG40" s="36"/>
      <c r="SH40" s="46"/>
      <c r="SI40" s="35"/>
      <c r="SJ40" s="35"/>
      <c r="SK40" s="35"/>
      <c r="SL40" s="35"/>
      <c r="SM40" s="35"/>
      <c r="SN40" s="35"/>
      <c r="SO40" s="35"/>
      <c r="SP40" s="35"/>
      <c r="SQ40" s="35"/>
      <c r="SR40" s="35"/>
      <c r="SS40" s="35"/>
      <c r="ST40" s="35"/>
      <c r="SU40" s="35"/>
      <c r="SV40" s="35"/>
      <c r="SW40" s="35"/>
      <c r="SX40" s="35"/>
      <c r="SY40" s="35"/>
      <c r="SZ40" s="35"/>
      <c r="TA40" s="35"/>
      <c r="TB40" s="35"/>
      <c r="TC40" s="35"/>
      <c r="TD40" s="35"/>
      <c r="TE40" s="35"/>
      <c r="TF40" s="35"/>
      <c r="TG40" s="35"/>
      <c r="TH40" s="35"/>
      <c r="TI40" s="35"/>
      <c r="TJ40" s="35"/>
      <c r="TK40" s="35"/>
      <c r="TL40" s="35"/>
      <c r="TM40" s="35"/>
      <c r="TN40" s="35"/>
      <c r="TO40" s="35"/>
      <c r="TP40" s="35"/>
      <c r="TQ40" s="35"/>
      <c r="TR40" s="35"/>
      <c r="TS40" s="35"/>
      <c r="TT40" s="35"/>
      <c r="TU40" s="35"/>
      <c r="TV40" s="35"/>
      <c r="TW40" s="35"/>
      <c r="TX40" s="35"/>
      <c r="TY40" s="35"/>
      <c r="TZ40" s="35"/>
      <c r="UA40" s="35"/>
      <c r="UB40" s="35"/>
      <c r="UC40" s="71"/>
      <c r="UD40" s="71"/>
      <c r="UE40" s="36"/>
      <c r="UF40" s="46"/>
      <c r="UG40" s="35"/>
      <c r="UH40" s="35"/>
      <c r="UI40" s="35"/>
      <c r="UJ40" s="35"/>
      <c r="UK40" s="35"/>
      <c r="UL40" s="35"/>
      <c r="UM40" s="35"/>
      <c r="UN40" s="35"/>
      <c r="UO40" s="35"/>
      <c r="UP40" s="35"/>
      <c r="UQ40" s="35"/>
      <c r="UR40" s="35"/>
      <c r="US40" s="35"/>
      <c r="UT40" s="35"/>
      <c r="UU40" s="35"/>
      <c r="UV40" s="35"/>
      <c r="UW40" s="35"/>
      <c r="UX40" s="35"/>
      <c r="UY40" s="35"/>
      <c r="UZ40" s="35"/>
      <c r="VA40" s="35"/>
      <c r="VB40" s="35"/>
      <c r="VC40" s="35"/>
      <c r="VD40" s="35"/>
      <c r="VE40" s="35"/>
      <c r="VF40" s="35"/>
      <c r="VG40" s="35"/>
      <c r="VH40" s="35"/>
      <c r="VI40" s="35"/>
      <c r="VJ40" s="35"/>
      <c r="VK40" s="35"/>
      <c r="VL40" s="35"/>
      <c r="VM40" s="35"/>
      <c r="VN40" s="35"/>
      <c r="VO40" s="35"/>
      <c r="VP40" s="35"/>
      <c r="VQ40" s="35"/>
      <c r="VR40" s="35"/>
      <c r="VS40" s="35"/>
      <c r="VT40" s="35"/>
      <c r="VU40" s="35"/>
      <c r="VV40" s="35"/>
      <c r="VW40" s="35"/>
      <c r="VX40" s="71"/>
      <c r="VY40" s="71"/>
      <c r="VZ40" s="71"/>
      <c r="WA40" s="36"/>
      <c r="WB40" s="46"/>
      <c r="WC40" s="35"/>
      <c r="WD40" s="35"/>
      <c r="WE40" s="35"/>
      <c r="WF40" s="35"/>
      <c r="WG40" s="35"/>
      <c r="WH40" s="35"/>
      <c r="WI40" s="35"/>
      <c r="WJ40" s="35"/>
      <c r="WK40" s="35"/>
      <c r="WL40" s="35"/>
      <c r="WM40" s="35"/>
      <c r="WN40" s="35"/>
      <c r="WO40" s="35"/>
      <c r="WP40" s="35"/>
      <c r="WQ40" s="35"/>
      <c r="WR40" s="35"/>
      <c r="WS40" s="35"/>
      <c r="WT40" s="35"/>
      <c r="WU40" s="35"/>
      <c r="WV40" s="35"/>
      <c r="WW40" s="35"/>
      <c r="WX40" s="35"/>
      <c r="WY40" s="35"/>
      <c r="WZ40" s="35"/>
      <c r="XA40" s="35"/>
      <c r="XB40" s="35"/>
      <c r="XC40" s="35"/>
      <c r="XD40" s="35"/>
      <c r="XE40" s="35"/>
      <c r="XF40" s="35"/>
      <c r="XG40" s="35"/>
      <c r="XH40" s="35"/>
      <c r="XI40" s="35"/>
      <c r="XJ40" s="35"/>
      <c r="XK40" s="35"/>
      <c r="XL40" s="35"/>
      <c r="XM40" s="35"/>
      <c r="XN40" s="35"/>
      <c r="XO40" s="35"/>
      <c r="XP40" s="35"/>
      <c r="XQ40" s="35"/>
      <c r="XR40" s="71"/>
      <c r="XS40" s="71"/>
      <c r="XT40" s="36"/>
      <c r="XU40" s="214"/>
      <c r="XV40" s="214"/>
      <c r="XW40" s="214"/>
      <c r="XX40" s="34" t="s">
        <v>59</v>
      </c>
      <c r="XY40">
        <v>0</v>
      </c>
      <c r="XZ40">
        <v>0</v>
      </c>
      <c r="YA40">
        <f t="shared" si="0"/>
        <v>0</v>
      </c>
      <c r="YB40">
        <f t="shared" si="1"/>
        <v>0</v>
      </c>
      <c r="YC40">
        <f t="shared" si="2"/>
        <v>0</v>
      </c>
      <c r="YD40">
        <f t="shared" si="3"/>
        <v>0</v>
      </c>
      <c r="YE40">
        <v>0</v>
      </c>
      <c r="YF40">
        <f t="shared" si="4"/>
        <v>0</v>
      </c>
      <c r="YG40">
        <f t="shared" si="5"/>
        <v>0</v>
      </c>
      <c r="YH40">
        <f t="shared" si="6"/>
        <v>0</v>
      </c>
      <c r="YI40">
        <f t="shared" si="7"/>
        <v>0</v>
      </c>
    </row>
    <row r="41" spans="1:659" ht="14.25" customHeight="1">
      <c r="A41" s="33"/>
      <c r="B41" s="34" t="s">
        <v>130</v>
      </c>
      <c r="C41" s="35"/>
      <c r="D41" s="35"/>
      <c r="E41" s="35"/>
      <c r="F41" s="35"/>
      <c r="G41" s="35"/>
      <c r="H41" s="35"/>
      <c r="I41" s="35"/>
      <c r="J41" s="35"/>
      <c r="K41" s="35">
        <v>32</v>
      </c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71"/>
      <c r="BI41" s="71"/>
      <c r="BJ41" s="71"/>
      <c r="BK41" s="71"/>
      <c r="BL41" s="36"/>
      <c r="BM41" s="46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>
        <v>5</v>
      </c>
      <c r="CF41" s="35">
        <v>18</v>
      </c>
      <c r="CG41" s="35">
        <v>11</v>
      </c>
      <c r="CH41" s="35">
        <v>9</v>
      </c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>
        <v>35</v>
      </c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71"/>
      <c r="EM41" s="71"/>
      <c r="EN41" s="71"/>
      <c r="EO41" s="71"/>
      <c r="EP41" s="36"/>
      <c r="EQ41" s="46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71"/>
      <c r="HM41" s="71"/>
      <c r="HN41" s="71"/>
      <c r="HO41" s="71"/>
      <c r="HP41" s="71"/>
      <c r="HQ41" s="36"/>
      <c r="HR41" s="46"/>
      <c r="HS41" s="35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  <c r="IU41" s="35"/>
      <c r="IV41" s="35"/>
      <c r="IW41" s="35"/>
      <c r="IX41" s="35"/>
      <c r="IY41" s="35"/>
      <c r="IZ41" s="35"/>
      <c r="JA41" s="35"/>
      <c r="JB41" s="35"/>
      <c r="JC41" s="35"/>
      <c r="JD41" s="35"/>
      <c r="JE41" s="71"/>
      <c r="JF41" s="36"/>
      <c r="JG41" s="46"/>
      <c r="JH41" s="35"/>
      <c r="JI41" s="35"/>
      <c r="JJ41" s="35"/>
      <c r="JK41" s="35"/>
      <c r="JL41" s="35"/>
      <c r="JM41" s="35"/>
      <c r="JN41" s="35"/>
      <c r="JO41" s="35"/>
      <c r="JP41" s="35"/>
      <c r="JQ41" s="35"/>
      <c r="JR41" s="35"/>
      <c r="JS41" s="35"/>
      <c r="JT41" s="35"/>
      <c r="JU41" s="35"/>
      <c r="JV41" s="35"/>
      <c r="JW41" s="35"/>
      <c r="JX41" s="35"/>
      <c r="JY41" s="35"/>
      <c r="JZ41" s="35"/>
      <c r="KA41" s="35"/>
      <c r="KB41" s="35"/>
      <c r="KC41" s="35"/>
      <c r="KD41" s="35"/>
      <c r="KE41" s="35"/>
      <c r="KF41" s="35"/>
      <c r="KG41" s="35"/>
      <c r="KH41" s="35"/>
      <c r="KI41" s="35"/>
      <c r="KJ41" s="35"/>
      <c r="KK41" s="35"/>
      <c r="KL41" s="35"/>
      <c r="KM41" s="35"/>
      <c r="KN41" s="35"/>
      <c r="KO41" s="35"/>
      <c r="KP41" s="35"/>
      <c r="KQ41" s="35"/>
      <c r="KR41" s="35"/>
      <c r="KS41" s="35"/>
      <c r="KT41" s="35"/>
      <c r="KU41" s="35"/>
      <c r="KV41" s="35"/>
      <c r="KW41" s="35"/>
      <c r="KX41" s="35"/>
      <c r="KY41" s="35"/>
      <c r="KZ41" s="71"/>
      <c r="LA41" s="71"/>
      <c r="LB41" s="71"/>
      <c r="LC41" s="36"/>
      <c r="LD41" s="46"/>
      <c r="LE41" s="35"/>
      <c r="LF41" s="35"/>
      <c r="LG41" s="35"/>
      <c r="LH41" s="35"/>
      <c r="LI41" s="35"/>
      <c r="LJ41" s="35"/>
      <c r="LK41" s="35"/>
      <c r="LL41" s="35"/>
      <c r="LM41" s="35"/>
      <c r="LN41" s="35"/>
      <c r="LO41" s="35"/>
      <c r="LP41" s="35"/>
      <c r="LQ41" s="35"/>
      <c r="LR41" s="35"/>
      <c r="LS41" s="35"/>
      <c r="LT41" s="35"/>
      <c r="LU41" s="35"/>
      <c r="LV41" s="35"/>
      <c r="LW41" s="35"/>
      <c r="LX41" s="35"/>
      <c r="LY41" s="35"/>
      <c r="LZ41" s="35"/>
      <c r="MA41" s="35"/>
      <c r="MB41" s="35"/>
      <c r="MC41" s="35"/>
      <c r="MD41" s="35"/>
      <c r="ME41" s="35"/>
      <c r="MF41" s="35"/>
      <c r="MG41" s="35"/>
      <c r="MH41" s="35"/>
      <c r="MI41" s="35"/>
      <c r="MJ41" s="35"/>
      <c r="MK41" s="35"/>
      <c r="ML41" s="35"/>
      <c r="MM41" s="35"/>
      <c r="MN41" s="35"/>
      <c r="MO41" s="35"/>
      <c r="MP41" s="35"/>
      <c r="MQ41" s="35"/>
      <c r="MR41" s="35"/>
      <c r="MS41" s="35"/>
      <c r="MT41" s="35"/>
      <c r="MU41" s="35"/>
      <c r="MV41" s="71"/>
      <c r="MW41" s="71"/>
      <c r="MX41" s="36"/>
      <c r="MY41" s="46"/>
      <c r="MZ41" s="35"/>
      <c r="NA41" s="35"/>
      <c r="NB41" s="35"/>
      <c r="NC41" s="35"/>
      <c r="ND41" s="35"/>
      <c r="NE41" s="35"/>
      <c r="NF41" s="35"/>
      <c r="NG41" s="35"/>
      <c r="NH41" s="35"/>
      <c r="NI41" s="35"/>
      <c r="NJ41" s="35"/>
      <c r="NK41" s="35"/>
      <c r="NL41" s="35"/>
      <c r="NM41" s="35"/>
      <c r="NN41" s="35"/>
      <c r="NO41" s="35"/>
      <c r="NP41" s="35"/>
      <c r="NQ41" s="35"/>
      <c r="NR41" s="35"/>
      <c r="NS41" s="35"/>
      <c r="NT41" s="35"/>
      <c r="NU41" s="35"/>
      <c r="NV41" s="35"/>
      <c r="NW41" s="35"/>
      <c r="NX41" s="35"/>
      <c r="NY41" s="35"/>
      <c r="NZ41" s="35"/>
      <c r="OA41" s="35"/>
      <c r="OB41" s="35"/>
      <c r="OC41" s="35"/>
      <c r="OD41" s="35"/>
      <c r="OE41" s="35"/>
      <c r="OF41" s="35"/>
      <c r="OG41" s="35"/>
      <c r="OH41" s="35"/>
      <c r="OI41" s="35"/>
      <c r="OJ41" s="35"/>
      <c r="OK41" s="35"/>
      <c r="OL41" s="35"/>
      <c r="OM41" s="35"/>
      <c r="ON41" s="35"/>
      <c r="OO41" s="71"/>
      <c r="OP41" s="71"/>
      <c r="OQ41" s="36"/>
      <c r="OR41" s="46"/>
      <c r="OS41" s="35"/>
      <c r="OT41" s="35"/>
      <c r="OU41" s="35"/>
      <c r="OV41" s="35"/>
      <c r="OW41" s="35"/>
      <c r="OX41" s="35"/>
      <c r="OY41" s="35"/>
      <c r="OZ41" s="35"/>
      <c r="PA41" s="35"/>
      <c r="PB41" s="35"/>
      <c r="PC41" s="35"/>
      <c r="PD41" s="35"/>
      <c r="PE41" s="35"/>
      <c r="PF41" s="35"/>
      <c r="PG41" s="35"/>
      <c r="PH41" s="35"/>
      <c r="PI41" s="35"/>
      <c r="PJ41" s="35"/>
      <c r="PK41" s="35"/>
      <c r="PL41" s="35"/>
      <c r="PM41" s="35"/>
      <c r="PN41" s="35"/>
      <c r="PO41" s="35"/>
      <c r="PP41" s="35"/>
      <c r="PQ41" s="35"/>
      <c r="PR41" s="35"/>
      <c r="PS41" s="35"/>
      <c r="PT41" s="35"/>
      <c r="PU41" s="35"/>
      <c r="PV41" s="35"/>
      <c r="PW41" s="35"/>
      <c r="PX41" s="35"/>
      <c r="PY41" s="35"/>
      <c r="PZ41" s="35"/>
      <c r="QA41" s="35"/>
      <c r="QB41" s="35"/>
      <c r="QC41" s="35"/>
      <c r="QD41" s="35"/>
      <c r="QE41" s="35"/>
      <c r="QF41" s="35"/>
      <c r="QG41" s="35"/>
      <c r="QH41" s="71"/>
      <c r="QI41" s="71"/>
      <c r="QJ41" s="36"/>
      <c r="QK41" s="46"/>
      <c r="QL41" s="35"/>
      <c r="QM41" s="35"/>
      <c r="QN41" s="35"/>
      <c r="QO41" s="35"/>
      <c r="QP41" s="35"/>
      <c r="QQ41" s="35"/>
      <c r="QR41" s="35"/>
      <c r="QS41" s="35"/>
      <c r="QT41" s="35"/>
      <c r="QU41" s="35"/>
      <c r="QV41" s="35"/>
      <c r="QW41" s="35"/>
      <c r="QX41" s="35"/>
      <c r="QY41" s="35"/>
      <c r="QZ41" s="35"/>
      <c r="RA41" s="35"/>
      <c r="RB41" s="35"/>
      <c r="RC41" s="35"/>
      <c r="RD41" s="35"/>
      <c r="RE41" s="35"/>
      <c r="RF41" s="35"/>
      <c r="RG41" s="35"/>
      <c r="RH41" s="35"/>
      <c r="RI41" s="35"/>
      <c r="RJ41" s="35"/>
      <c r="RK41" s="35"/>
      <c r="RL41" s="35"/>
      <c r="RM41" s="35"/>
      <c r="RN41" s="35"/>
      <c r="RO41" s="35"/>
      <c r="RP41" s="35"/>
      <c r="RQ41" s="35"/>
      <c r="RR41" s="35"/>
      <c r="RS41" s="35"/>
      <c r="RT41" s="35"/>
      <c r="RU41" s="35"/>
      <c r="RV41" s="35"/>
      <c r="RW41" s="35"/>
      <c r="RX41" s="35"/>
      <c r="RY41" s="35"/>
      <c r="RZ41" s="35"/>
      <c r="SA41" s="35"/>
      <c r="SB41" s="35"/>
      <c r="SC41" s="35"/>
      <c r="SD41" s="35"/>
      <c r="SE41" s="71"/>
      <c r="SF41" s="71"/>
      <c r="SG41" s="36"/>
      <c r="SH41" s="46"/>
      <c r="SI41" s="35"/>
      <c r="SJ41" s="35"/>
      <c r="SK41" s="35"/>
      <c r="SL41" s="35"/>
      <c r="SM41" s="35"/>
      <c r="SN41" s="35"/>
      <c r="SO41" s="35"/>
      <c r="SP41" s="35"/>
      <c r="SQ41" s="35"/>
      <c r="SR41" s="35"/>
      <c r="SS41" s="35"/>
      <c r="ST41" s="35"/>
      <c r="SU41" s="35"/>
      <c r="SV41" s="35"/>
      <c r="SW41" s="35"/>
      <c r="SX41" s="35"/>
      <c r="SY41" s="35"/>
      <c r="SZ41" s="35"/>
      <c r="TA41" s="35"/>
      <c r="TB41" s="35"/>
      <c r="TC41" s="35"/>
      <c r="TD41" s="35"/>
      <c r="TE41" s="35"/>
      <c r="TF41" s="35"/>
      <c r="TG41" s="35"/>
      <c r="TH41" s="35"/>
      <c r="TI41" s="35"/>
      <c r="TJ41" s="35"/>
      <c r="TK41" s="35"/>
      <c r="TL41" s="35"/>
      <c r="TM41" s="35"/>
      <c r="TN41" s="35"/>
      <c r="TO41" s="35"/>
      <c r="TP41" s="35"/>
      <c r="TQ41" s="35"/>
      <c r="TR41" s="35"/>
      <c r="TS41" s="35"/>
      <c r="TT41" s="35"/>
      <c r="TU41" s="35"/>
      <c r="TV41" s="35"/>
      <c r="TW41" s="35"/>
      <c r="TX41" s="35"/>
      <c r="TY41" s="35"/>
      <c r="TZ41" s="35"/>
      <c r="UA41" s="35"/>
      <c r="UB41" s="35"/>
      <c r="UC41" s="71"/>
      <c r="UD41" s="71"/>
      <c r="UE41" s="36"/>
      <c r="UF41" s="46"/>
      <c r="UG41" s="35"/>
      <c r="UH41" s="35"/>
      <c r="UI41" s="35"/>
      <c r="UJ41" s="35"/>
      <c r="UK41" s="35"/>
      <c r="UL41" s="35"/>
      <c r="UM41" s="35"/>
      <c r="UN41" s="35"/>
      <c r="UO41" s="35"/>
      <c r="UP41" s="35"/>
      <c r="UQ41" s="35"/>
      <c r="UR41" s="35"/>
      <c r="US41" s="35"/>
      <c r="UT41" s="35"/>
      <c r="UU41" s="35"/>
      <c r="UV41" s="35"/>
      <c r="UW41" s="35"/>
      <c r="UX41" s="35"/>
      <c r="UY41" s="35"/>
      <c r="UZ41" s="35"/>
      <c r="VA41" s="35"/>
      <c r="VB41" s="35"/>
      <c r="VC41" s="35"/>
      <c r="VD41" s="35"/>
      <c r="VE41" s="35"/>
      <c r="VF41" s="35"/>
      <c r="VG41" s="35"/>
      <c r="VH41" s="35"/>
      <c r="VI41" s="35"/>
      <c r="VJ41" s="35"/>
      <c r="VK41" s="35"/>
      <c r="VL41" s="35"/>
      <c r="VM41" s="35"/>
      <c r="VN41" s="35"/>
      <c r="VO41" s="35"/>
      <c r="VP41" s="35"/>
      <c r="VQ41" s="35"/>
      <c r="VR41" s="35"/>
      <c r="VS41" s="35"/>
      <c r="VT41" s="35"/>
      <c r="VU41" s="35"/>
      <c r="VV41" s="35"/>
      <c r="VW41" s="35"/>
      <c r="VX41" s="71"/>
      <c r="VY41" s="71"/>
      <c r="VZ41" s="71"/>
      <c r="WA41" s="36"/>
      <c r="WB41" s="46"/>
      <c r="WC41" s="35"/>
      <c r="WD41" s="35"/>
      <c r="WE41" s="35"/>
      <c r="WF41" s="35"/>
      <c r="WG41" s="35"/>
      <c r="WH41" s="35"/>
      <c r="WI41" s="35"/>
      <c r="WJ41" s="35"/>
      <c r="WK41" s="35"/>
      <c r="WL41" s="35"/>
      <c r="WM41" s="35"/>
      <c r="WN41" s="35"/>
      <c r="WO41" s="35"/>
      <c r="WP41" s="35"/>
      <c r="WQ41" s="35"/>
      <c r="WR41" s="35"/>
      <c r="WS41" s="35"/>
      <c r="WT41" s="35"/>
      <c r="WU41" s="35"/>
      <c r="WV41" s="35"/>
      <c r="WW41" s="35"/>
      <c r="WX41" s="35"/>
      <c r="WY41" s="35"/>
      <c r="WZ41" s="35"/>
      <c r="XA41" s="35"/>
      <c r="XB41" s="35"/>
      <c r="XC41" s="35"/>
      <c r="XD41" s="35"/>
      <c r="XE41" s="35"/>
      <c r="XF41" s="35"/>
      <c r="XG41" s="35"/>
      <c r="XH41" s="35"/>
      <c r="XI41" s="35"/>
      <c r="XJ41" s="35"/>
      <c r="XK41" s="35"/>
      <c r="XL41" s="35"/>
      <c r="XM41" s="35"/>
      <c r="XN41" s="35"/>
      <c r="XO41" s="35"/>
      <c r="XP41" s="35"/>
      <c r="XQ41" s="35"/>
      <c r="XR41" s="71"/>
      <c r="XS41" s="71"/>
      <c r="XT41" s="36"/>
      <c r="XU41" s="214"/>
      <c r="XV41" s="214"/>
      <c r="XW41" s="214"/>
      <c r="XX41" s="34" t="s">
        <v>130</v>
      </c>
      <c r="XY41">
        <v>0</v>
      </c>
      <c r="XZ41">
        <f t="shared" ref="XZ41" si="18">SUM(D41:E42)</f>
        <v>0</v>
      </c>
      <c r="YA41">
        <f t="shared" si="0"/>
        <v>43</v>
      </c>
      <c r="YB41">
        <f t="shared" si="1"/>
        <v>0</v>
      </c>
      <c r="YC41">
        <f t="shared" si="2"/>
        <v>35</v>
      </c>
      <c r="YD41">
        <f t="shared" si="3"/>
        <v>0</v>
      </c>
      <c r="YE41">
        <v>0</v>
      </c>
      <c r="YF41">
        <f t="shared" si="4"/>
        <v>0</v>
      </c>
      <c r="YG41">
        <f t="shared" si="5"/>
        <v>0</v>
      </c>
      <c r="YH41">
        <f t="shared" si="6"/>
        <v>0</v>
      </c>
      <c r="YI41">
        <f t="shared" si="7"/>
        <v>0</v>
      </c>
    </row>
    <row r="42" spans="1:659" ht="14.25" customHeight="1">
      <c r="A42" s="33" t="s">
        <v>60</v>
      </c>
      <c r="B42" s="34" t="s">
        <v>60</v>
      </c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71"/>
      <c r="BI42" s="71"/>
      <c r="BJ42" s="71"/>
      <c r="BK42" s="71"/>
      <c r="BL42" s="36"/>
      <c r="BM42" s="46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71"/>
      <c r="EM42" s="71"/>
      <c r="EN42" s="71"/>
      <c r="EO42" s="71"/>
      <c r="EP42" s="36"/>
      <c r="EQ42" s="46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71"/>
      <c r="HM42" s="71"/>
      <c r="HN42" s="71"/>
      <c r="HO42" s="71"/>
      <c r="HP42" s="71"/>
      <c r="HQ42" s="36"/>
      <c r="HR42" s="46"/>
      <c r="HS42" s="35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  <c r="IF42" s="35"/>
      <c r="IG42" s="35"/>
      <c r="IH42" s="35"/>
      <c r="II42" s="35"/>
      <c r="IJ42" s="35"/>
      <c r="IK42" s="35"/>
      <c r="IL42" s="35"/>
      <c r="IM42" s="35"/>
      <c r="IN42" s="35"/>
      <c r="IO42" s="35"/>
      <c r="IP42" s="35"/>
      <c r="IQ42" s="35"/>
      <c r="IR42" s="35"/>
      <c r="IS42" s="35"/>
      <c r="IT42" s="35"/>
      <c r="IU42" s="35"/>
      <c r="IV42" s="35"/>
      <c r="IW42" s="35"/>
      <c r="IX42" s="35"/>
      <c r="IY42" s="35"/>
      <c r="IZ42" s="35"/>
      <c r="JA42" s="35"/>
      <c r="JB42" s="35"/>
      <c r="JC42" s="35"/>
      <c r="JD42" s="35"/>
      <c r="JE42" s="71"/>
      <c r="JF42" s="36"/>
      <c r="JG42" s="46"/>
      <c r="JH42" s="35"/>
      <c r="JI42" s="35"/>
      <c r="JJ42" s="35"/>
      <c r="JK42" s="35"/>
      <c r="JL42" s="35"/>
      <c r="JM42" s="35"/>
      <c r="JN42" s="35"/>
      <c r="JO42" s="35"/>
      <c r="JP42" s="35"/>
      <c r="JQ42" s="35"/>
      <c r="JR42" s="35"/>
      <c r="JS42" s="35"/>
      <c r="JT42" s="35"/>
      <c r="JU42" s="35"/>
      <c r="JV42" s="35"/>
      <c r="JW42" s="35"/>
      <c r="JX42" s="35"/>
      <c r="JY42" s="35"/>
      <c r="JZ42" s="35"/>
      <c r="KA42" s="35"/>
      <c r="KB42" s="35"/>
      <c r="KC42" s="35"/>
      <c r="KD42" s="35"/>
      <c r="KE42" s="35"/>
      <c r="KF42" s="35"/>
      <c r="KG42" s="35"/>
      <c r="KH42" s="35"/>
      <c r="KI42" s="35"/>
      <c r="KJ42" s="35"/>
      <c r="KK42" s="35"/>
      <c r="KL42" s="35"/>
      <c r="KM42" s="35"/>
      <c r="KN42" s="35"/>
      <c r="KO42" s="35"/>
      <c r="KP42" s="35"/>
      <c r="KQ42" s="35"/>
      <c r="KR42" s="35"/>
      <c r="KS42" s="35"/>
      <c r="KT42" s="35"/>
      <c r="KU42" s="35"/>
      <c r="KV42" s="35"/>
      <c r="KW42" s="35"/>
      <c r="KX42" s="35"/>
      <c r="KY42" s="35"/>
      <c r="KZ42" s="71"/>
      <c r="LA42" s="71"/>
      <c r="LB42" s="71"/>
      <c r="LC42" s="36"/>
      <c r="LD42" s="46"/>
      <c r="LE42" s="35"/>
      <c r="LF42" s="35"/>
      <c r="LG42" s="35"/>
      <c r="LH42" s="35"/>
      <c r="LI42" s="35"/>
      <c r="LJ42" s="35"/>
      <c r="LK42" s="35"/>
      <c r="LL42" s="35"/>
      <c r="LM42" s="35"/>
      <c r="LN42" s="35"/>
      <c r="LO42" s="35"/>
      <c r="LP42" s="35"/>
      <c r="LQ42" s="35"/>
      <c r="LR42" s="35"/>
      <c r="LS42" s="35"/>
      <c r="LT42" s="35"/>
      <c r="LU42" s="35"/>
      <c r="LV42" s="35"/>
      <c r="LW42" s="35"/>
      <c r="LX42" s="35"/>
      <c r="LY42" s="35"/>
      <c r="LZ42" s="35"/>
      <c r="MA42" s="35"/>
      <c r="MB42" s="35"/>
      <c r="MC42" s="35"/>
      <c r="MD42" s="35"/>
      <c r="ME42" s="35"/>
      <c r="MF42" s="35"/>
      <c r="MG42" s="35"/>
      <c r="MH42" s="35"/>
      <c r="MI42" s="35"/>
      <c r="MJ42" s="35"/>
      <c r="MK42" s="35"/>
      <c r="ML42" s="35"/>
      <c r="MM42" s="35"/>
      <c r="MN42" s="35"/>
      <c r="MO42" s="35"/>
      <c r="MP42" s="35"/>
      <c r="MQ42" s="35"/>
      <c r="MR42" s="35"/>
      <c r="MS42" s="35"/>
      <c r="MT42" s="35"/>
      <c r="MU42" s="35"/>
      <c r="MV42" s="71"/>
      <c r="MW42" s="71"/>
      <c r="MX42" s="36"/>
      <c r="MY42" s="46"/>
      <c r="MZ42" s="35"/>
      <c r="NA42" s="35"/>
      <c r="NB42" s="35"/>
      <c r="NC42" s="35"/>
      <c r="ND42" s="35"/>
      <c r="NE42" s="35"/>
      <c r="NF42" s="35"/>
      <c r="NG42" s="35"/>
      <c r="NH42" s="35"/>
      <c r="NI42" s="35"/>
      <c r="NJ42" s="35"/>
      <c r="NK42" s="35"/>
      <c r="NL42" s="35"/>
      <c r="NM42" s="35"/>
      <c r="NN42" s="35"/>
      <c r="NO42" s="35"/>
      <c r="NP42" s="35"/>
      <c r="NQ42" s="35"/>
      <c r="NR42" s="35"/>
      <c r="NS42" s="35"/>
      <c r="NT42" s="35"/>
      <c r="NU42" s="35"/>
      <c r="NV42" s="35"/>
      <c r="NW42" s="35"/>
      <c r="NX42" s="35"/>
      <c r="NY42" s="35"/>
      <c r="NZ42" s="35"/>
      <c r="OA42" s="35"/>
      <c r="OB42" s="35"/>
      <c r="OC42" s="35"/>
      <c r="OD42" s="35"/>
      <c r="OE42" s="35"/>
      <c r="OF42" s="35"/>
      <c r="OG42" s="35"/>
      <c r="OH42" s="35"/>
      <c r="OI42" s="35"/>
      <c r="OJ42" s="35"/>
      <c r="OK42" s="35"/>
      <c r="OL42" s="35"/>
      <c r="OM42" s="35"/>
      <c r="ON42" s="35"/>
      <c r="OO42" s="71"/>
      <c r="OP42" s="71"/>
      <c r="OQ42" s="36"/>
      <c r="OR42" s="46"/>
      <c r="OS42" s="35"/>
      <c r="OT42" s="35"/>
      <c r="OU42" s="35"/>
      <c r="OV42" s="35"/>
      <c r="OW42" s="35"/>
      <c r="OX42" s="35"/>
      <c r="OY42" s="35"/>
      <c r="OZ42" s="35"/>
      <c r="PA42" s="35"/>
      <c r="PB42" s="35"/>
      <c r="PC42" s="35"/>
      <c r="PD42" s="35"/>
      <c r="PE42" s="35"/>
      <c r="PF42" s="35"/>
      <c r="PG42" s="35"/>
      <c r="PH42" s="35"/>
      <c r="PI42" s="35"/>
      <c r="PJ42" s="35"/>
      <c r="PK42" s="35"/>
      <c r="PL42" s="35"/>
      <c r="PM42" s="35"/>
      <c r="PN42" s="35"/>
      <c r="PO42" s="35"/>
      <c r="PP42" s="35"/>
      <c r="PQ42" s="35"/>
      <c r="PR42" s="35"/>
      <c r="PS42" s="35"/>
      <c r="PT42" s="35"/>
      <c r="PU42" s="35"/>
      <c r="PV42" s="35"/>
      <c r="PW42" s="35"/>
      <c r="PX42" s="35"/>
      <c r="PY42" s="35"/>
      <c r="PZ42" s="35"/>
      <c r="QA42" s="35"/>
      <c r="QB42" s="35"/>
      <c r="QC42" s="35"/>
      <c r="QD42" s="35"/>
      <c r="QE42" s="35"/>
      <c r="QF42" s="35"/>
      <c r="QG42" s="35"/>
      <c r="QH42" s="71"/>
      <c r="QI42" s="71"/>
      <c r="QJ42" s="36"/>
      <c r="QK42" s="46"/>
      <c r="QL42" s="35"/>
      <c r="QM42" s="35"/>
      <c r="QN42" s="35"/>
      <c r="QO42" s="35"/>
      <c r="QP42" s="35"/>
      <c r="QQ42" s="35"/>
      <c r="QR42" s="35"/>
      <c r="QS42" s="35"/>
      <c r="QT42" s="35"/>
      <c r="QU42" s="35"/>
      <c r="QV42" s="35"/>
      <c r="QW42" s="35"/>
      <c r="QX42" s="35"/>
      <c r="QY42" s="35"/>
      <c r="QZ42" s="35"/>
      <c r="RA42" s="35"/>
      <c r="RB42" s="35"/>
      <c r="RC42" s="35"/>
      <c r="RD42" s="35"/>
      <c r="RE42" s="35"/>
      <c r="RF42" s="35"/>
      <c r="RG42" s="35"/>
      <c r="RH42" s="35"/>
      <c r="RI42" s="35"/>
      <c r="RJ42" s="35"/>
      <c r="RK42" s="35"/>
      <c r="RL42" s="35"/>
      <c r="RM42" s="35"/>
      <c r="RN42" s="35"/>
      <c r="RO42" s="35"/>
      <c r="RP42" s="35"/>
      <c r="RQ42" s="35"/>
      <c r="RR42" s="35"/>
      <c r="RS42" s="35"/>
      <c r="RT42" s="35"/>
      <c r="RU42" s="35"/>
      <c r="RV42" s="35"/>
      <c r="RW42" s="35"/>
      <c r="RX42" s="35"/>
      <c r="RY42" s="35"/>
      <c r="RZ42" s="35"/>
      <c r="SA42" s="35"/>
      <c r="SB42" s="35"/>
      <c r="SC42" s="35"/>
      <c r="SD42" s="35"/>
      <c r="SE42" s="71"/>
      <c r="SF42" s="71"/>
      <c r="SG42" s="36"/>
      <c r="SH42" s="46"/>
      <c r="SI42" s="35"/>
      <c r="SJ42" s="35"/>
      <c r="SK42" s="35"/>
      <c r="SL42" s="35"/>
      <c r="SM42" s="35"/>
      <c r="SN42" s="35"/>
      <c r="SO42" s="35"/>
      <c r="SP42" s="35"/>
      <c r="SQ42" s="35"/>
      <c r="SR42" s="35"/>
      <c r="SS42" s="35"/>
      <c r="ST42" s="35"/>
      <c r="SU42" s="35"/>
      <c r="SV42" s="35"/>
      <c r="SW42" s="35"/>
      <c r="SX42" s="35"/>
      <c r="SY42" s="35"/>
      <c r="SZ42" s="35"/>
      <c r="TA42" s="35"/>
      <c r="TB42" s="35"/>
      <c r="TC42" s="35"/>
      <c r="TD42" s="35"/>
      <c r="TE42" s="35"/>
      <c r="TF42" s="35"/>
      <c r="TG42" s="35"/>
      <c r="TH42" s="35"/>
      <c r="TI42" s="35"/>
      <c r="TJ42" s="35"/>
      <c r="TK42" s="35"/>
      <c r="TL42" s="35"/>
      <c r="TM42" s="35"/>
      <c r="TN42" s="35"/>
      <c r="TO42" s="35"/>
      <c r="TP42" s="35"/>
      <c r="TQ42" s="35"/>
      <c r="TR42" s="35"/>
      <c r="TS42" s="35"/>
      <c r="TT42" s="35"/>
      <c r="TU42" s="35"/>
      <c r="TV42" s="35"/>
      <c r="TW42" s="35"/>
      <c r="TX42" s="35"/>
      <c r="TY42" s="35"/>
      <c r="TZ42" s="35"/>
      <c r="UA42" s="35"/>
      <c r="UB42" s="35"/>
      <c r="UC42" s="71"/>
      <c r="UD42" s="71"/>
      <c r="UE42" s="36"/>
      <c r="UF42" s="46"/>
      <c r="UG42" s="35"/>
      <c r="UH42" s="35"/>
      <c r="UI42" s="35"/>
      <c r="UJ42" s="35"/>
      <c r="UK42" s="35"/>
      <c r="UL42" s="35"/>
      <c r="UM42" s="35"/>
      <c r="UN42" s="35"/>
      <c r="UO42" s="35"/>
      <c r="UP42" s="35"/>
      <c r="UQ42" s="35"/>
      <c r="UR42" s="35"/>
      <c r="US42" s="35"/>
      <c r="UT42" s="35"/>
      <c r="UU42" s="35"/>
      <c r="UV42" s="35"/>
      <c r="UW42" s="35"/>
      <c r="UX42" s="35"/>
      <c r="UY42" s="35"/>
      <c r="UZ42" s="35"/>
      <c r="VA42" s="35"/>
      <c r="VB42" s="35"/>
      <c r="VC42" s="35"/>
      <c r="VD42" s="35"/>
      <c r="VE42" s="35"/>
      <c r="VF42" s="35"/>
      <c r="VG42" s="35"/>
      <c r="VH42" s="35"/>
      <c r="VI42" s="35"/>
      <c r="VJ42" s="35"/>
      <c r="VK42" s="35"/>
      <c r="VL42" s="35"/>
      <c r="VM42" s="35"/>
      <c r="VN42" s="35"/>
      <c r="VO42" s="35"/>
      <c r="VP42" s="35"/>
      <c r="VQ42" s="35"/>
      <c r="VR42" s="35"/>
      <c r="VS42" s="35"/>
      <c r="VT42" s="35"/>
      <c r="VU42" s="35"/>
      <c r="VV42" s="35"/>
      <c r="VW42" s="35"/>
      <c r="VX42" s="71"/>
      <c r="VY42" s="71"/>
      <c r="VZ42" s="71"/>
      <c r="WA42" s="36"/>
      <c r="WB42" s="46"/>
      <c r="WC42" s="35"/>
      <c r="WD42" s="35"/>
      <c r="WE42" s="35"/>
      <c r="WF42" s="35"/>
      <c r="WG42" s="35"/>
      <c r="WH42" s="35"/>
      <c r="WI42" s="35"/>
      <c r="WJ42" s="35"/>
      <c r="WK42" s="35"/>
      <c r="WL42" s="35"/>
      <c r="WM42" s="35"/>
      <c r="WN42" s="35"/>
      <c r="WO42" s="35"/>
      <c r="WP42" s="35"/>
      <c r="WQ42" s="35"/>
      <c r="WR42" s="35"/>
      <c r="WS42" s="35"/>
      <c r="WT42" s="35"/>
      <c r="WU42" s="35"/>
      <c r="WV42" s="35"/>
      <c r="WW42" s="35"/>
      <c r="WX42" s="35"/>
      <c r="WY42" s="35"/>
      <c r="WZ42" s="35"/>
      <c r="XA42" s="35"/>
      <c r="XB42" s="35"/>
      <c r="XC42" s="35"/>
      <c r="XD42" s="35"/>
      <c r="XE42" s="35"/>
      <c r="XF42" s="35"/>
      <c r="XG42" s="35"/>
      <c r="XH42" s="35"/>
      <c r="XI42" s="35"/>
      <c r="XJ42" s="35"/>
      <c r="XK42" s="35"/>
      <c r="XL42" s="35"/>
      <c r="XM42" s="35"/>
      <c r="XN42" s="35"/>
      <c r="XO42" s="35"/>
      <c r="XP42" s="35"/>
      <c r="XQ42" s="35"/>
      <c r="XR42" s="71"/>
      <c r="XS42" s="71"/>
      <c r="XT42" s="36"/>
      <c r="XU42" s="214"/>
      <c r="XV42" s="214"/>
      <c r="XW42" s="214"/>
      <c r="XX42" s="34" t="s">
        <v>60</v>
      </c>
      <c r="XY42">
        <v>0</v>
      </c>
      <c r="XZ42">
        <v>0</v>
      </c>
      <c r="YA42">
        <f t="shared" si="0"/>
        <v>0</v>
      </c>
      <c r="YB42">
        <f t="shared" si="1"/>
        <v>0</v>
      </c>
      <c r="YC42">
        <f t="shared" si="2"/>
        <v>0</v>
      </c>
      <c r="YD42">
        <f t="shared" si="3"/>
        <v>0</v>
      </c>
      <c r="YE42">
        <v>0</v>
      </c>
      <c r="YF42">
        <f t="shared" si="4"/>
        <v>0</v>
      </c>
      <c r="YG42">
        <f t="shared" si="5"/>
        <v>0</v>
      </c>
      <c r="YH42">
        <f t="shared" si="6"/>
        <v>0</v>
      </c>
      <c r="YI42">
        <f t="shared" si="7"/>
        <v>0</v>
      </c>
    </row>
    <row r="43" spans="1:659" ht="14.25" customHeight="1" thickBot="1">
      <c r="A43" s="37" t="s">
        <v>61</v>
      </c>
      <c r="B43" s="76"/>
      <c r="C43" s="39">
        <f t="shared" ref="C43:AH43" si="19">SUM(C26:C42,C9:C25)</f>
        <v>0</v>
      </c>
      <c r="D43" s="39">
        <f t="shared" si="19"/>
        <v>0</v>
      </c>
      <c r="E43" s="39">
        <f t="shared" si="19"/>
        <v>0</v>
      </c>
      <c r="F43" s="39">
        <f t="shared" si="19"/>
        <v>0</v>
      </c>
      <c r="G43" s="39">
        <f t="shared" si="19"/>
        <v>0</v>
      </c>
      <c r="H43" s="39">
        <f t="shared" si="19"/>
        <v>0</v>
      </c>
      <c r="I43" s="39">
        <f t="shared" si="19"/>
        <v>0</v>
      </c>
      <c r="J43" s="39">
        <f t="shared" si="19"/>
        <v>0</v>
      </c>
      <c r="K43" s="39">
        <f t="shared" si="19"/>
        <v>112</v>
      </c>
      <c r="L43" s="39">
        <f t="shared" si="19"/>
        <v>74</v>
      </c>
      <c r="M43" s="39">
        <f t="shared" si="19"/>
        <v>0</v>
      </c>
      <c r="N43" s="39">
        <f t="shared" si="19"/>
        <v>0</v>
      </c>
      <c r="O43" s="39">
        <f t="shared" si="19"/>
        <v>0</v>
      </c>
      <c r="P43" s="39">
        <f t="shared" si="19"/>
        <v>0</v>
      </c>
      <c r="Q43" s="39">
        <f t="shared" si="19"/>
        <v>45</v>
      </c>
      <c r="R43" s="39">
        <f t="shared" si="19"/>
        <v>61</v>
      </c>
      <c r="S43" s="39">
        <f t="shared" si="19"/>
        <v>0</v>
      </c>
      <c r="T43" s="39">
        <f t="shared" si="19"/>
        <v>0</v>
      </c>
      <c r="U43" s="39">
        <f t="shared" si="19"/>
        <v>0</v>
      </c>
      <c r="V43" s="39">
        <f t="shared" si="19"/>
        <v>0</v>
      </c>
      <c r="W43" s="39">
        <f t="shared" si="19"/>
        <v>60</v>
      </c>
      <c r="X43" s="39">
        <f t="shared" si="19"/>
        <v>56</v>
      </c>
      <c r="Y43" s="39">
        <f t="shared" si="19"/>
        <v>0</v>
      </c>
      <c r="Z43" s="39">
        <f t="shared" si="19"/>
        <v>0</v>
      </c>
      <c r="AA43" s="39">
        <f t="shared" si="19"/>
        <v>0</v>
      </c>
      <c r="AB43" s="39">
        <f t="shared" si="19"/>
        <v>0</v>
      </c>
      <c r="AC43" s="39">
        <f t="shared" si="19"/>
        <v>8</v>
      </c>
      <c r="AD43" s="39">
        <f t="shared" si="19"/>
        <v>6</v>
      </c>
      <c r="AE43" s="39">
        <f t="shared" si="19"/>
        <v>0</v>
      </c>
      <c r="AF43" s="39">
        <f t="shared" si="19"/>
        <v>0</v>
      </c>
      <c r="AG43" s="39">
        <f t="shared" si="19"/>
        <v>0</v>
      </c>
      <c r="AH43" s="39">
        <f t="shared" si="19"/>
        <v>0</v>
      </c>
      <c r="AI43" s="39">
        <f t="shared" ref="AI43:BL43" si="20">SUM(AI26:AI42,AI9:AI25)</f>
        <v>0</v>
      </c>
      <c r="AJ43" s="39">
        <f t="shared" si="20"/>
        <v>0</v>
      </c>
      <c r="AK43" s="39">
        <f t="shared" si="20"/>
        <v>0</v>
      </c>
      <c r="AL43" s="39">
        <f t="shared" si="20"/>
        <v>0</v>
      </c>
      <c r="AM43" s="39">
        <f t="shared" si="20"/>
        <v>0</v>
      </c>
      <c r="AN43" s="39">
        <f t="shared" si="20"/>
        <v>0</v>
      </c>
      <c r="AO43" s="39">
        <f t="shared" si="20"/>
        <v>0</v>
      </c>
      <c r="AP43" s="39">
        <f t="shared" si="20"/>
        <v>0</v>
      </c>
      <c r="AQ43" s="39">
        <f t="shared" si="20"/>
        <v>0</v>
      </c>
      <c r="AR43" s="39">
        <f t="shared" si="20"/>
        <v>0</v>
      </c>
      <c r="AS43" s="39">
        <f t="shared" si="20"/>
        <v>0</v>
      </c>
      <c r="AT43" s="39">
        <f t="shared" si="20"/>
        <v>0</v>
      </c>
      <c r="AU43" s="39">
        <f t="shared" si="20"/>
        <v>0</v>
      </c>
      <c r="AV43" s="39">
        <f t="shared" si="20"/>
        <v>0</v>
      </c>
      <c r="AW43" s="39">
        <f t="shared" si="20"/>
        <v>0</v>
      </c>
      <c r="AX43" s="39">
        <f t="shared" si="20"/>
        <v>0</v>
      </c>
      <c r="AY43" s="39">
        <f t="shared" si="20"/>
        <v>0</v>
      </c>
      <c r="AZ43" s="39">
        <f t="shared" si="20"/>
        <v>0</v>
      </c>
      <c r="BA43" s="39">
        <f t="shared" si="20"/>
        <v>0</v>
      </c>
      <c r="BB43" s="39">
        <f t="shared" si="20"/>
        <v>0</v>
      </c>
      <c r="BC43" s="39">
        <f t="shared" si="20"/>
        <v>0</v>
      </c>
      <c r="BD43" s="39">
        <f t="shared" si="20"/>
        <v>0</v>
      </c>
      <c r="BE43" s="39">
        <f t="shared" si="20"/>
        <v>0</v>
      </c>
      <c r="BF43" s="39">
        <f t="shared" si="20"/>
        <v>0</v>
      </c>
      <c r="BG43" s="39">
        <f t="shared" si="20"/>
        <v>7</v>
      </c>
      <c r="BH43" s="39">
        <f t="shared" si="20"/>
        <v>4</v>
      </c>
      <c r="BI43" s="39">
        <f t="shared" si="20"/>
        <v>0</v>
      </c>
      <c r="BJ43" s="39">
        <f t="shared" si="20"/>
        <v>0</v>
      </c>
      <c r="BK43" s="39">
        <f t="shared" si="20"/>
        <v>0</v>
      </c>
      <c r="BL43" s="39">
        <f t="shared" si="20"/>
        <v>0</v>
      </c>
      <c r="BM43" s="46"/>
      <c r="BN43" s="39">
        <f t="shared" ref="BN43:CE43" si="21">SUM(BN26:BN42,BN9:BN25)</f>
        <v>0</v>
      </c>
      <c r="BO43" s="39">
        <f t="shared" si="21"/>
        <v>0</v>
      </c>
      <c r="BP43" s="39">
        <f t="shared" si="21"/>
        <v>0</v>
      </c>
      <c r="BQ43" s="39">
        <f t="shared" si="21"/>
        <v>0</v>
      </c>
      <c r="BR43" s="39">
        <f t="shared" si="21"/>
        <v>0</v>
      </c>
      <c r="BS43" s="39">
        <f t="shared" si="21"/>
        <v>0</v>
      </c>
      <c r="BT43" s="39">
        <f t="shared" si="21"/>
        <v>0</v>
      </c>
      <c r="BU43" s="39">
        <f t="shared" si="21"/>
        <v>0</v>
      </c>
      <c r="BV43" s="39">
        <f t="shared" si="21"/>
        <v>0</v>
      </c>
      <c r="BW43" s="39">
        <f t="shared" si="21"/>
        <v>0</v>
      </c>
      <c r="BX43" s="39">
        <f t="shared" si="21"/>
        <v>0</v>
      </c>
      <c r="BY43" s="39">
        <f t="shared" si="21"/>
        <v>0</v>
      </c>
      <c r="BZ43" s="39">
        <f t="shared" si="21"/>
        <v>0</v>
      </c>
      <c r="CA43" s="39">
        <f t="shared" si="21"/>
        <v>0</v>
      </c>
      <c r="CB43" s="39">
        <f t="shared" si="21"/>
        <v>0</v>
      </c>
      <c r="CC43" s="39">
        <f t="shared" si="21"/>
        <v>0</v>
      </c>
      <c r="CD43" s="39">
        <f t="shared" si="21"/>
        <v>0</v>
      </c>
      <c r="CE43" s="39">
        <f t="shared" si="21"/>
        <v>55</v>
      </c>
      <c r="CF43" s="39">
        <f>SUM(CF9:CF42)</f>
        <v>109</v>
      </c>
      <c r="CG43" s="39">
        <f t="shared" ref="CG43:DL43" si="22">SUM(CG26:CG42,CG9:CG25)</f>
        <v>74</v>
      </c>
      <c r="CH43" s="39">
        <f t="shared" si="22"/>
        <v>20</v>
      </c>
      <c r="CI43" s="39">
        <f t="shared" si="22"/>
        <v>0</v>
      </c>
      <c r="CJ43" s="39">
        <f t="shared" si="22"/>
        <v>0</v>
      </c>
      <c r="CK43" s="39">
        <f t="shared" si="22"/>
        <v>0</v>
      </c>
      <c r="CL43" s="39">
        <f t="shared" si="22"/>
        <v>0</v>
      </c>
      <c r="CM43" s="39">
        <f t="shared" si="22"/>
        <v>0</v>
      </c>
      <c r="CN43" s="39">
        <f t="shared" si="22"/>
        <v>0</v>
      </c>
      <c r="CO43" s="39">
        <f t="shared" si="22"/>
        <v>0</v>
      </c>
      <c r="CP43" s="39">
        <f t="shared" si="22"/>
        <v>80</v>
      </c>
      <c r="CQ43" s="39">
        <f t="shared" si="22"/>
        <v>65</v>
      </c>
      <c r="CR43" s="39">
        <f t="shared" si="22"/>
        <v>64</v>
      </c>
      <c r="CS43" s="39">
        <f t="shared" si="22"/>
        <v>0</v>
      </c>
      <c r="CT43" s="39">
        <f t="shared" si="22"/>
        <v>0</v>
      </c>
      <c r="CU43" s="39">
        <f t="shared" si="22"/>
        <v>0</v>
      </c>
      <c r="CV43" s="39">
        <f t="shared" si="22"/>
        <v>0</v>
      </c>
      <c r="CW43" s="39">
        <f t="shared" si="22"/>
        <v>0</v>
      </c>
      <c r="CX43" s="39">
        <f t="shared" si="22"/>
        <v>0</v>
      </c>
      <c r="CY43" s="39">
        <f t="shared" si="22"/>
        <v>94</v>
      </c>
      <c r="CZ43" s="39">
        <f t="shared" si="22"/>
        <v>134</v>
      </c>
      <c r="DA43" s="39">
        <f t="shared" si="22"/>
        <v>60</v>
      </c>
      <c r="DB43" s="39">
        <f t="shared" si="22"/>
        <v>0</v>
      </c>
      <c r="DC43" s="39">
        <f t="shared" si="22"/>
        <v>0</v>
      </c>
      <c r="DD43" s="39">
        <f t="shared" si="22"/>
        <v>0</v>
      </c>
      <c r="DE43" s="39">
        <f t="shared" si="22"/>
        <v>0</v>
      </c>
      <c r="DF43" s="39">
        <f t="shared" si="22"/>
        <v>0</v>
      </c>
      <c r="DG43" s="39">
        <f t="shared" si="22"/>
        <v>1</v>
      </c>
      <c r="DH43" s="39">
        <f t="shared" si="22"/>
        <v>9</v>
      </c>
      <c r="DI43" s="39">
        <f t="shared" si="22"/>
        <v>7</v>
      </c>
      <c r="DJ43" s="39">
        <f t="shared" si="22"/>
        <v>0</v>
      </c>
      <c r="DK43" s="39">
        <f t="shared" si="22"/>
        <v>0</v>
      </c>
      <c r="DL43" s="39">
        <f t="shared" si="22"/>
        <v>0</v>
      </c>
      <c r="DM43" s="39">
        <f t="shared" ref="DM43:EP43" si="23">SUM(DM26:DM42,DM9:DM25)</f>
        <v>0</v>
      </c>
      <c r="DN43" s="39">
        <f t="shared" si="23"/>
        <v>0</v>
      </c>
      <c r="DO43" s="39">
        <f t="shared" si="23"/>
        <v>0</v>
      </c>
      <c r="DP43" s="39">
        <f t="shared" si="23"/>
        <v>0</v>
      </c>
      <c r="DQ43" s="39">
        <f t="shared" si="23"/>
        <v>0</v>
      </c>
      <c r="DR43" s="39">
        <f t="shared" si="23"/>
        <v>0</v>
      </c>
      <c r="DS43" s="39">
        <f t="shared" si="23"/>
        <v>0</v>
      </c>
      <c r="DT43" s="39">
        <f t="shared" si="23"/>
        <v>0</v>
      </c>
      <c r="DU43" s="39">
        <f t="shared" si="23"/>
        <v>0</v>
      </c>
      <c r="DV43" s="39">
        <f t="shared" si="23"/>
        <v>0</v>
      </c>
      <c r="DW43" s="39">
        <f t="shared" si="23"/>
        <v>0</v>
      </c>
      <c r="DX43" s="39">
        <f t="shared" si="23"/>
        <v>0</v>
      </c>
      <c r="DY43" s="39">
        <f t="shared" si="23"/>
        <v>8</v>
      </c>
      <c r="DZ43" s="39">
        <f t="shared" si="23"/>
        <v>17</v>
      </c>
      <c r="EA43" s="39">
        <f t="shared" si="23"/>
        <v>10</v>
      </c>
      <c r="EB43" s="39">
        <f t="shared" si="23"/>
        <v>6</v>
      </c>
      <c r="EC43" s="39">
        <f t="shared" si="23"/>
        <v>0</v>
      </c>
      <c r="ED43" s="39">
        <f t="shared" si="23"/>
        <v>0</v>
      </c>
      <c r="EE43" s="39">
        <f t="shared" si="23"/>
        <v>0</v>
      </c>
      <c r="EF43" s="39">
        <f t="shared" si="23"/>
        <v>0</v>
      </c>
      <c r="EG43" s="39">
        <f t="shared" si="23"/>
        <v>0</v>
      </c>
      <c r="EH43" s="39">
        <f t="shared" si="23"/>
        <v>0</v>
      </c>
      <c r="EI43" s="39">
        <f t="shared" si="23"/>
        <v>0</v>
      </c>
      <c r="EJ43" s="39">
        <f t="shared" si="23"/>
        <v>0</v>
      </c>
      <c r="EK43" s="39">
        <f t="shared" si="23"/>
        <v>0</v>
      </c>
      <c r="EL43" s="39">
        <f t="shared" si="23"/>
        <v>0</v>
      </c>
      <c r="EM43" s="39">
        <f t="shared" si="23"/>
        <v>0</v>
      </c>
      <c r="EN43" s="39">
        <f t="shared" si="23"/>
        <v>0</v>
      </c>
      <c r="EO43" s="39">
        <f t="shared" si="23"/>
        <v>0</v>
      </c>
      <c r="EP43" s="39">
        <f t="shared" si="23"/>
        <v>0</v>
      </c>
      <c r="EQ43" s="46"/>
      <c r="ER43" s="39">
        <f>SUM(ER26:ER42,ER9:ER25)</f>
        <v>0</v>
      </c>
      <c r="ES43" s="39"/>
      <c r="ET43" s="39"/>
      <c r="EU43" s="39"/>
      <c r="EV43" s="39"/>
      <c r="EW43" s="39"/>
      <c r="EX43" s="39"/>
      <c r="EY43" s="39">
        <f>SUM(EY26:EY42,EY9:EY25)</f>
        <v>0</v>
      </c>
      <c r="EZ43" s="39">
        <f>SUM(EZ26:EZ42,EZ9:EZ25)</f>
        <v>0</v>
      </c>
      <c r="FA43" s="39"/>
      <c r="FB43" s="39"/>
      <c r="FC43" s="39"/>
      <c r="FD43" s="39"/>
      <c r="FE43" s="39">
        <f t="shared" ref="FE43:GJ43" si="24">SUM(FE26:FE42,FE9:FE25)</f>
        <v>0</v>
      </c>
      <c r="FF43" s="39">
        <f t="shared" si="24"/>
        <v>100</v>
      </c>
      <c r="FG43" s="39">
        <f t="shared" si="24"/>
        <v>79</v>
      </c>
      <c r="FH43" s="39">
        <f t="shared" si="24"/>
        <v>91</v>
      </c>
      <c r="FI43" s="39">
        <f t="shared" si="24"/>
        <v>32</v>
      </c>
      <c r="FJ43" s="39">
        <f t="shared" si="24"/>
        <v>22</v>
      </c>
      <c r="FK43" s="39">
        <f t="shared" si="24"/>
        <v>0</v>
      </c>
      <c r="FL43" s="39">
        <f t="shared" si="24"/>
        <v>0</v>
      </c>
      <c r="FM43" s="39">
        <f t="shared" si="24"/>
        <v>0</v>
      </c>
      <c r="FN43" s="39">
        <f t="shared" si="24"/>
        <v>0</v>
      </c>
      <c r="FO43" s="39">
        <f t="shared" si="24"/>
        <v>0</v>
      </c>
      <c r="FP43" s="39">
        <f t="shared" si="24"/>
        <v>30</v>
      </c>
      <c r="FQ43" s="39">
        <f t="shared" si="24"/>
        <v>50</v>
      </c>
      <c r="FR43" s="39">
        <f t="shared" si="24"/>
        <v>1520</v>
      </c>
      <c r="FS43" s="39">
        <f t="shared" si="24"/>
        <v>30</v>
      </c>
      <c r="FT43" s="39">
        <f t="shared" si="24"/>
        <v>0</v>
      </c>
      <c r="FU43" s="39">
        <f t="shared" si="24"/>
        <v>63</v>
      </c>
      <c r="FV43" s="39">
        <f t="shared" si="24"/>
        <v>69</v>
      </c>
      <c r="FW43" s="39">
        <f t="shared" si="24"/>
        <v>0</v>
      </c>
      <c r="FX43" s="39">
        <f t="shared" si="24"/>
        <v>28</v>
      </c>
      <c r="FY43" s="39">
        <f t="shared" si="24"/>
        <v>0</v>
      </c>
      <c r="FZ43" s="39">
        <f t="shared" si="24"/>
        <v>0</v>
      </c>
      <c r="GA43" s="39">
        <f t="shared" si="24"/>
        <v>0</v>
      </c>
      <c r="GB43" s="39">
        <f t="shared" si="24"/>
        <v>0</v>
      </c>
      <c r="GC43" s="39">
        <f t="shared" si="24"/>
        <v>0</v>
      </c>
      <c r="GD43" s="39">
        <f t="shared" si="24"/>
        <v>0</v>
      </c>
      <c r="GE43" s="39">
        <f t="shared" si="24"/>
        <v>0</v>
      </c>
      <c r="GF43" s="39">
        <f t="shared" si="24"/>
        <v>6</v>
      </c>
      <c r="GG43" s="39">
        <f t="shared" si="24"/>
        <v>5</v>
      </c>
      <c r="GH43" s="39">
        <f t="shared" si="24"/>
        <v>3</v>
      </c>
      <c r="GI43" s="39">
        <f t="shared" si="24"/>
        <v>0</v>
      </c>
      <c r="GJ43" s="39">
        <f t="shared" si="24"/>
        <v>0</v>
      </c>
      <c r="GK43" s="39">
        <f t="shared" ref="GK43:HE43" si="25">SUM(GK26:GK42,GK9:GK25)</f>
        <v>0</v>
      </c>
      <c r="GL43" s="39">
        <f t="shared" si="25"/>
        <v>0</v>
      </c>
      <c r="GM43" s="39">
        <f t="shared" si="25"/>
        <v>0</v>
      </c>
      <c r="GN43" s="39">
        <f t="shared" si="25"/>
        <v>0</v>
      </c>
      <c r="GO43" s="39">
        <f t="shared" si="25"/>
        <v>0</v>
      </c>
      <c r="GP43" s="39">
        <f t="shared" si="25"/>
        <v>0</v>
      </c>
      <c r="GQ43" s="39">
        <f t="shared" si="25"/>
        <v>0</v>
      </c>
      <c r="GR43" s="39">
        <f t="shared" si="25"/>
        <v>0</v>
      </c>
      <c r="GS43" s="39">
        <f t="shared" si="25"/>
        <v>22</v>
      </c>
      <c r="GT43" s="39">
        <f t="shared" si="25"/>
        <v>154</v>
      </c>
      <c r="GU43" s="39">
        <f t="shared" si="25"/>
        <v>0</v>
      </c>
      <c r="GV43" s="39">
        <f t="shared" si="25"/>
        <v>0</v>
      </c>
      <c r="GW43" s="39">
        <f t="shared" si="25"/>
        <v>0</v>
      </c>
      <c r="GX43" s="39">
        <f t="shared" si="25"/>
        <v>0</v>
      </c>
      <c r="GY43" s="39">
        <f t="shared" si="25"/>
        <v>14</v>
      </c>
      <c r="GZ43" s="39">
        <f t="shared" si="25"/>
        <v>30</v>
      </c>
      <c r="HA43" s="39">
        <f t="shared" si="25"/>
        <v>4</v>
      </c>
      <c r="HB43" s="39">
        <f t="shared" si="25"/>
        <v>15</v>
      </c>
      <c r="HC43" s="39">
        <f t="shared" si="25"/>
        <v>4</v>
      </c>
      <c r="HD43" s="39">
        <f t="shared" si="25"/>
        <v>0</v>
      </c>
      <c r="HE43" s="39">
        <f t="shared" si="25"/>
        <v>0</v>
      </c>
      <c r="HF43" s="39"/>
      <c r="HG43" s="39"/>
      <c r="HH43" s="39"/>
      <c r="HI43" s="39"/>
      <c r="HJ43" s="39">
        <f t="shared" ref="HJ43:HQ43" si="26">SUM(HJ26:HJ42,HJ9:HJ25)</f>
        <v>0</v>
      </c>
      <c r="HK43" s="39">
        <f t="shared" si="26"/>
        <v>0</v>
      </c>
      <c r="HL43" s="39">
        <f t="shared" si="26"/>
        <v>0</v>
      </c>
      <c r="HM43" s="39">
        <f t="shared" si="26"/>
        <v>0</v>
      </c>
      <c r="HN43" s="39">
        <f t="shared" si="26"/>
        <v>0</v>
      </c>
      <c r="HO43" s="39">
        <f t="shared" si="26"/>
        <v>0</v>
      </c>
      <c r="HP43" s="39">
        <f t="shared" si="26"/>
        <v>0</v>
      </c>
      <c r="HQ43" s="39">
        <f t="shared" si="26"/>
        <v>0</v>
      </c>
      <c r="HR43" s="46"/>
      <c r="HS43" s="39">
        <f t="shared" ref="HS43:IA43" si="27">SUM(HS26:HS42,HS9:HS25)</f>
        <v>0</v>
      </c>
      <c r="HT43" s="39">
        <f t="shared" si="27"/>
        <v>0</v>
      </c>
      <c r="HU43" s="39">
        <f t="shared" si="27"/>
        <v>0</v>
      </c>
      <c r="HV43" s="39">
        <f t="shared" si="27"/>
        <v>0</v>
      </c>
      <c r="HW43" s="39">
        <f t="shared" si="27"/>
        <v>0</v>
      </c>
      <c r="HX43" s="39">
        <f t="shared" si="27"/>
        <v>0</v>
      </c>
      <c r="HY43" s="39">
        <f t="shared" si="27"/>
        <v>97</v>
      </c>
      <c r="HZ43" s="39">
        <f t="shared" si="27"/>
        <v>66</v>
      </c>
      <c r="IA43" s="39">
        <f t="shared" si="27"/>
        <v>44</v>
      </c>
      <c r="IB43" s="39">
        <f>SUM(IB8:IB42)</f>
        <v>61</v>
      </c>
      <c r="IC43" s="39">
        <f t="shared" ref="IC43:JF43" si="28">SUM(IC26:IC42,IC9:IC25)</f>
        <v>14</v>
      </c>
      <c r="ID43" s="39">
        <f t="shared" si="28"/>
        <v>0</v>
      </c>
      <c r="IE43" s="39">
        <f t="shared" si="28"/>
        <v>41</v>
      </c>
      <c r="IF43" s="39">
        <f t="shared" si="28"/>
        <v>0</v>
      </c>
      <c r="IG43" s="39">
        <f t="shared" si="28"/>
        <v>0</v>
      </c>
      <c r="IH43" s="39">
        <f t="shared" si="28"/>
        <v>0</v>
      </c>
      <c r="II43" s="39">
        <f t="shared" si="28"/>
        <v>17</v>
      </c>
      <c r="IJ43" s="39">
        <f t="shared" si="28"/>
        <v>41</v>
      </c>
      <c r="IK43" s="39">
        <f t="shared" si="28"/>
        <v>61</v>
      </c>
      <c r="IL43" s="39">
        <f t="shared" si="28"/>
        <v>4</v>
      </c>
      <c r="IM43" s="39">
        <f t="shared" si="28"/>
        <v>0</v>
      </c>
      <c r="IN43" s="39">
        <f t="shared" si="28"/>
        <v>0</v>
      </c>
      <c r="IO43" s="39">
        <f t="shared" si="28"/>
        <v>3</v>
      </c>
      <c r="IP43" s="39">
        <f t="shared" si="28"/>
        <v>0</v>
      </c>
      <c r="IQ43" s="39">
        <f t="shared" si="28"/>
        <v>0</v>
      </c>
      <c r="IR43" s="39">
        <f t="shared" si="28"/>
        <v>0</v>
      </c>
      <c r="IS43" s="39">
        <f t="shared" si="28"/>
        <v>0</v>
      </c>
      <c r="IT43" s="39">
        <f t="shared" si="28"/>
        <v>0</v>
      </c>
      <c r="IU43" s="39">
        <f t="shared" si="28"/>
        <v>0</v>
      </c>
      <c r="IV43" s="39">
        <f t="shared" si="28"/>
        <v>0</v>
      </c>
      <c r="IW43" s="39">
        <f t="shared" si="28"/>
        <v>11</v>
      </c>
      <c r="IX43" s="39">
        <f t="shared" si="28"/>
        <v>3</v>
      </c>
      <c r="IY43" s="39">
        <f t="shared" si="28"/>
        <v>0</v>
      </c>
      <c r="IZ43" s="39">
        <f t="shared" si="28"/>
        <v>11</v>
      </c>
      <c r="JA43" s="39">
        <f t="shared" si="28"/>
        <v>5</v>
      </c>
      <c r="JB43" s="39">
        <f t="shared" si="28"/>
        <v>0</v>
      </c>
      <c r="JC43" s="39">
        <f t="shared" si="28"/>
        <v>6</v>
      </c>
      <c r="JD43" s="39">
        <f t="shared" si="28"/>
        <v>9</v>
      </c>
      <c r="JE43" s="39">
        <f t="shared" si="28"/>
        <v>23</v>
      </c>
      <c r="JF43" s="39">
        <f t="shared" si="28"/>
        <v>3</v>
      </c>
      <c r="JG43" s="46"/>
      <c r="JH43" s="39">
        <f t="shared" ref="JH43:LC43" si="29">SUM(JH26:JH42,JH9:JH25)</f>
        <v>0</v>
      </c>
      <c r="JI43" s="39">
        <f t="shared" si="29"/>
        <v>0</v>
      </c>
      <c r="JJ43" s="39">
        <f t="shared" si="29"/>
        <v>0</v>
      </c>
      <c r="JK43" s="39">
        <f t="shared" si="29"/>
        <v>0</v>
      </c>
      <c r="JL43" s="39">
        <f t="shared" si="29"/>
        <v>0</v>
      </c>
      <c r="JM43" s="39">
        <f t="shared" si="29"/>
        <v>0</v>
      </c>
      <c r="JN43" s="39">
        <f t="shared" si="29"/>
        <v>0</v>
      </c>
      <c r="JO43" s="39">
        <f t="shared" si="29"/>
        <v>0</v>
      </c>
      <c r="JP43" s="39">
        <f t="shared" si="29"/>
        <v>90</v>
      </c>
      <c r="JQ43" s="39">
        <f t="shared" si="29"/>
        <v>37</v>
      </c>
      <c r="JR43" s="39">
        <f t="shared" si="29"/>
        <v>0</v>
      </c>
      <c r="JS43" s="39">
        <f t="shared" si="29"/>
        <v>0</v>
      </c>
      <c r="JT43" s="39">
        <f t="shared" si="29"/>
        <v>0</v>
      </c>
      <c r="JU43" s="39">
        <f t="shared" si="29"/>
        <v>448</v>
      </c>
      <c r="JV43" s="39">
        <f t="shared" si="29"/>
        <v>0</v>
      </c>
      <c r="JW43" s="39">
        <f t="shared" si="29"/>
        <v>744</v>
      </c>
      <c r="JX43" s="39">
        <f t="shared" si="29"/>
        <v>0</v>
      </c>
      <c r="JY43" s="39">
        <f t="shared" si="29"/>
        <v>30</v>
      </c>
      <c r="JZ43" s="39">
        <f t="shared" si="29"/>
        <v>74</v>
      </c>
      <c r="KA43" s="39">
        <f t="shared" si="29"/>
        <v>60</v>
      </c>
      <c r="KB43" s="39">
        <f t="shared" si="29"/>
        <v>0</v>
      </c>
      <c r="KC43" s="39">
        <f t="shared" si="29"/>
        <v>0</v>
      </c>
      <c r="KD43" s="39">
        <f t="shared" si="29"/>
        <v>0</v>
      </c>
      <c r="KE43" s="39">
        <f t="shared" si="29"/>
        <v>0</v>
      </c>
      <c r="KF43" s="39">
        <f t="shared" si="29"/>
        <v>0</v>
      </c>
      <c r="KG43" s="39">
        <f t="shared" si="29"/>
        <v>0</v>
      </c>
      <c r="KH43" s="39">
        <f t="shared" si="29"/>
        <v>0</v>
      </c>
      <c r="KI43" s="39">
        <f t="shared" si="29"/>
        <v>0</v>
      </c>
      <c r="KJ43" s="39">
        <f t="shared" si="29"/>
        <v>0</v>
      </c>
      <c r="KK43" s="39">
        <f t="shared" si="29"/>
        <v>0</v>
      </c>
      <c r="KL43" s="39">
        <f t="shared" si="29"/>
        <v>0</v>
      </c>
      <c r="KM43" s="39">
        <f t="shared" si="29"/>
        <v>0</v>
      </c>
      <c r="KN43" s="39">
        <f t="shared" si="29"/>
        <v>0</v>
      </c>
      <c r="KO43" s="39">
        <f t="shared" si="29"/>
        <v>0</v>
      </c>
      <c r="KP43" s="39">
        <f t="shared" si="29"/>
        <v>0</v>
      </c>
      <c r="KQ43" s="39">
        <f t="shared" si="29"/>
        <v>11</v>
      </c>
      <c r="KR43" s="39">
        <f t="shared" si="29"/>
        <v>4</v>
      </c>
      <c r="KS43" s="39">
        <f t="shared" si="29"/>
        <v>4</v>
      </c>
      <c r="KT43" s="39">
        <f t="shared" si="29"/>
        <v>0</v>
      </c>
      <c r="KU43" s="39">
        <f t="shared" si="29"/>
        <v>0</v>
      </c>
      <c r="KV43" s="39">
        <f t="shared" si="29"/>
        <v>0</v>
      </c>
      <c r="KW43" s="39">
        <f t="shared" si="29"/>
        <v>0</v>
      </c>
      <c r="KX43" s="39">
        <f t="shared" si="29"/>
        <v>0</v>
      </c>
      <c r="KY43" s="39">
        <f t="shared" si="29"/>
        <v>0</v>
      </c>
      <c r="KZ43" s="39">
        <f t="shared" si="29"/>
        <v>0</v>
      </c>
      <c r="LA43" s="39">
        <f t="shared" si="29"/>
        <v>0</v>
      </c>
      <c r="LB43" s="39">
        <f t="shared" si="29"/>
        <v>0</v>
      </c>
      <c r="LC43" s="39">
        <f t="shared" si="29"/>
        <v>0</v>
      </c>
      <c r="LD43" s="46"/>
      <c r="LE43" s="39">
        <f t="shared" ref="LE43:MX43" si="30">SUM(LE26:LE42,LE9:LE25)</f>
        <v>0</v>
      </c>
      <c r="LF43" s="39">
        <f t="shared" si="30"/>
        <v>0</v>
      </c>
      <c r="LG43" s="39">
        <f t="shared" si="30"/>
        <v>0</v>
      </c>
      <c r="LH43" s="39">
        <f t="shared" si="30"/>
        <v>0</v>
      </c>
      <c r="LI43" s="39">
        <f t="shared" si="30"/>
        <v>0</v>
      </c>
      <c r="LJ43" s="39">
        <f t="shared" si="30"/>
        <v>0</v>
      </c>
      <c r="LK43" s="39">
        <f t="shared" si="30"/>
        <v>0</v>
      </c>
      <c r="LL43" s="39">
        <f t="shared" si="30"/>
        <v>0</v>
      </c>
      <c r="LM43" s="39">
        <f t="shared" si="30"/>
        <v>34</v>
      </c>
      <c r="LN43" s="39">
        <f t="shared" si="30"/>
        <v>0</v>
      </c>
      <c r="LO43" s="39">
        <f t="shared" si="30"/>
        <v>7</v>
      </c>
      <c r="LP43" s="39">
        <f t="shared" si="30"/>
        <v>12</v>
      </c>
      <c r="LQ43" s="39">
        <f t="shared" si="30"/>
        <v>7</v>
      </c>
      <c r="LR43" s="39">
        <f t="shared" si="30"/>
        <v>36</v>
      </c>
      <c r="LS43" s="39">
        <f t="shared" si="30"/>
        <v>0</v>
      </c>
      <c r="LT43" s="39">
        <f t="shared" si="30"/>
        <v>0</v>
      </c>
      <c r="LU43" s="39">
        <f t="shared" si="30"/>
        <v>548</v>
      </c>
      <c r="LV43" s="39">
        <f t="shared" si="30"/>
        <v>0</v>
      </c>
      <c r="LW43" s="39">
        <f t="shared" si="30"/>
        <v>81</v>
      </c>
      <c r="LX43" s="39">
        <f t="shared" si="30"/>
        <v>13</v>
      </c>
      <c r="LY43" s="39">
        <f t="shared" si="30"/>
        <v>6</v>
      </c>
      <c r="LZ43" s="39">
        <f t="shared" si="30"/>
        <v>0</v>
      </c>
      <c r="MA43" s="39">
        <f t="shared" si="30"/>
        <v>0</v>
      </c>
      <c r="MB43" s="39">
        <f t="shared" si="30"/>
        <v>0</v>
      </c>
      <c r="MC43" s="39">
        <f t="shared" si="30"/>
        <v>0</v>
      </c>
      <c r="MD43" s="39">
        <f t="shared" si="30"/>
        <v>0</v>
      </c>
      <c r="ME43" s="39">
        <f t="shared" si="30"/>
        <v>0</v>
      </c>
      <c r="MF43" s="39">
        <f t="shared" si="30"/>
        <v>0</v>
      </c>
      <c r="MG43" s="39">
        <f t="shared" si="30"/>
        <v>0</v>
      </c>
      <c r="MH43" s="39">
        <f t="shared" si="30"/>
        <v>0</v>
      </c>
      <c r="MI43" s="39">
        <f t="shared" si="30"/>
        <v>0</v>
      </c>
      <c r="MJ43" s="39">
        <f t="shared" si="30"/>
        <v>0</v>
      </c>
      <c r="MK43" s="39">
        <f t="shared" si="30"/>
        <v>0</v>
      </c>
      <c r="ML43" s="39">
        <f t="shared" si="30"/>
        <v>0</v>
      </c>
      <c r="MM43" s="39">
        <f t="shared" si="30"/>
        <v>10</v>
      </c>
      <c r="MN43" s="39">
        <f t="shared" si="30"/>
        <v>0</v>
      </c>
      <c r="MO43" s="39">
        <f t="shared" si="30"/>
        <v>0</v>
      </c>
      <c r="MP43" s="39">
        <f t="shared" si="30"/>
        <v>0</v>
      </c>
      <c r="MQ43" s="39">
        <f t="shared" si="30"/>
        <v>0</v>
      </c>
      <c r="MR43" s="39">
        <f t="shared" si="30"/>
        <v>0</v>
      </c>
      <c r="MS43" s="39">
        <f t="shared" si="30"/>
        <v>0</v>
      </c>
      <c r="MT43" s="39">
        <f t="shared" si="30"/>
        <v>0</v>
      </c>
      <c r="MU43" s="39">
        <f t="shared" si="30"/>
        <v>0</v>
      </c>
      <c r="MV43" s="39">
        <f t="shared" si="30"/>
        <v>0</v>
      </c>
      <c r="MW43" s="39">
        <f t="shared" si="30"/>
        <v>0</v>
      </c>
      <c r="MX43" s="39">
        <f t="shared" si="30"/>
        <v>0</v>
      </c>
      <c r="MY43" s="46"/>
      <c r="MZ43" s="39">
        <f t="shared" ref="MZ43:OQ43" si="31">SUM(MZ26:MZ42,MZ9:MZ25)</f>
        <v>0</v>
      </c>
      <c r="NA43" s="39">
        <f t="shared" si="31"/>
        <v>0</v>
      </c>
      <c r="NB43" s="39">
        <f t="shared" si="31"/>
        <v>0</v>
      </c>
      <c r="NC43" s="39">
        <f t="shared" si="31"/>
        <v>0</v>
      </c>
      <c r="ND43" s="39">
        <f t="shared" si="31"/>
        <v>0</v>
      </c>
      <c r="NE43" s="39">
        <f t="shared" si="31"/>
        <v>0</v>
      </c>
      <c r="NF43" s="39">
        <f t="shared" si="31"/>
        <v>0</v>
      </c>
      <c r="NG43" s="39">
        <f t="shared" si="31"/>
        <v>0</v>
      </c>
      <c r="NH43" s="39">
        <f t="shared" si="31"/>
        <v>0</v>
      </c>
      <c r="NI43" s="39">
        <f t="shared" si="31"/>
        <v>0</v>
      </c>
      <c r="NJ43" s="39">
        <f t="shared" si="31"/>
        <v>0</v>
      </c>
      <c r="NK43" s="39">
        <f t="shared" si="31"/>
        <v>0</v>
      </c>
      <c r="NL43" s="39">
        <f t="shared" si="31"/>
        <v>231</v>
      </c>
      <c r="NM43" s="39">
        <f t="shared" si="31"/>
        <v>0</v>
      </c>
      <c r="NN43" s="39">
        <f t="shared" si="31"/>
        <v>0</v>
      </c>
      <c r="NO43" s="39">
        <f t="shared" si="31"/>
        <v>0</v>
      </c>
      <c r="NP43" s="39">
        <f t="shared" si="31"/>
        <v>0</v>
      </c>
      <c r="NQ43" s="39">
        <f t="shared" si="31"/>
        <v>0</v>
      </c>
      <c r="NR43" s="39">
        <f t="shared" si="31"/>
        <v>0</v>
      </c>
      <c r="NS43" s="39">
        <f t="shared" si="31"/>
        <v>0</v>
      </c>
      <c r="NT43" s="39">
        <f t="shared" si="31"/>
        <v>0</v>
      </c>
      <c r="NU43" s="39">
        <f t="shared" si="31"/>
        <v>0</v>
      </c>
      <c r="NV43" s="39">
        <f t="shared" si="31"/>
        <v>0</v>
      </c>
      <c r="NW43" s="39">
        <f t="shared" si="31"/>
        <v>0</v>
      </c>
      <c r="NX43" s="39">
        <f t="shared" si="31"/>
        <v>0</v>
      </c>
      <c r="NY43" s="39">
        <f t="shared" si="31"/>
        <v>0</v>
      </c>
      <c r="NZ43" s="39">
        <f t="shared" si="31"/>
        <v>0</v>
      </c>
      <c r="OA43" s="39">
        <f t="shared" si="31"/>
        <v>0</v>
      </c>
      <c r="OB43" s="39">
        <f t="shared" si="31"/>
        <v>0</v>
      </c>
      <c r="OC43" s="39">
        <f t="shared" si="31"/>
        <v>0</v>
      </c>
      <c r="OD43" s="39">
        <f t="shared" si="31"/>
        <v>0</v>
      </c>
      <c r="OE43" s="39">
        <f t="shared" si="31"/>
        <v>0</v>
      </c>
      <c r="OF43" s="39">
        <f t="shared" si="31"/>
        <v>0</v>
      </c>
      <c r="OG43" s="39">
        <f t="shared" si="31"/>
        <v>0</v>
      </c>
      <c r="OH43" s="39">
        <f t="shared" si="31"/>
        <v>0</v>
      </c>
      <c r="OI43" s="39">
        <f t="shared" si="31"/>
        <v>0</v>
      </c>
      <c r="OJ43" s="39">
        <f t="shared" si="31"/>
        <v>0</v>
      </c>
      <c r="OK43" s="39">
        <f t="shared" si="31"/>
        <v>0</v>
      </c>
      <c r="OL43" s="39">
        <f t="shared" si="31"/>
        <v>0</v>
      </c>
      <c r="OM43" s="39">
        <f t="shared" si="31"/>
        <v>0</v>
      </c>
      <c r="ON43" s="39">
        <f t="shared" si="31"/>
        <v>0</v>
      </c>
      <c r="OO43" s="39">
        <f t="shared" si="31"/>
        <v>0</v>
      </c>
      <c r="OP43" s="39">
        <f t="shared" si="31"/>
        <v>0</v>
      </c>
      <c r="OQ43" s="39">
        <f t="shared" si="31"/>
        <v>0</v>
      </c>
      <c r="OR43" s="46"/>
      <c r="OS43" s="39">
        <f t="shared" ref="OS43:QJ43" si="32">SUM(OS26:OS42,OS9:OS25)</f>
        <v>0</v>
      </c>
      <c r="OT43" s="39">
        <f t="shared" si="32"/>
        <v>0</v>
      </c>
      <c r="OU43" s="39">
        <f t="shared" si="32"/>
        <v>0</v>
      </c>
      <c r="OV43" s="39">
        <f t="shared" si="32"/>
        <v>0</v>
      </c>
      <c r="OW43" s="39">
        <f t="shared" si="32"/>
        <v>0</v>
      </c>
      <c r="OX43" s="39">
        <f t="shared" si="32"/>
        <v>0</v>
      </c>
      <c r="OY43" s="39">
        <f t="shared" si="32"/>
        <v>0</v>
      </c>
      <c r="OZ43" s="39">
        <f t="shared" si="32"/>
        <v>0</v>
      </c>
      <c r="PA43" s="39">
        <f t="shared" si="32"/>
        <v>26</v>
      </c>
      <c r="PB43" s="39">
        <f t="shared" si="32"/>
        <v>18</v>
      </c>
      <c r="PC43" s="39">
        <f t="shared" si="32"/>
        <v>66</v>
      </c>
      <c r="PD43" s="39">
        <f t="shared" si="32"/>
        <v>32</v>
      </c>
      <c r="PE43" s="39">
        <f t="shared" si="32"/>
        <v>0</v>
      </c>
      <c r="PF43" s="39">
        <f t="shared" si="32"/>
        <v>70</v>
      </c>
      <c r="PG43" s="39">
        <f t="shared" si="32"/>
        <v>0</v>
      </c>
      <c r="PH43" s="39">
        <f t="shared" si="32"/>
        <v>0</v>
      </c>
      <c r="PI43" s="39">
        <f t="shared" si="32"/>
        <v>20</v>
      </c>
      <c r="PJ43" s="39">
        <f t="shared" si="32"/>
        <v>35</v>
      </c>
      <c r="PK43" s="39">
        <f t="shared" si="32"/>
        <v>0</v>
      </c>
      <c r="PL43" s="39">
        <f t="shared" si="32"/>
        <v>68</v>
      </c>
      <c r="PM43" s="39">
        <f t="shared" si="32"/>
        <v>0</v>
      </c>
      <c r="PN43" s="39">
        <f t="shared" si="32"/>
        <v>5</v>
      </c>
      <c r="PO43" s="39">
        <f t="shared" si="32"/>
        <v>2</v>
      </c>
      <c r="PP43" s="39">
        <f t="shared" si="32"/>
        <v>0</v>
      </c>
      <c r="PQ43" s="39">
        <f t="shared" si="32"/>
        <v>0</v>
      </c>
      <c r="PR43" s="39">
        <f t="shared" si="32"/>
        <v>0</v>
      </c>
      <c r="PS43" s="39">
        <f t="shared" si="32"/>
        <v>0</v>
      </c>
      <c r="PT43" s="39">
        <f t="shared" si="32"/>
        <v>0</v>
      </c>
      <c r="PU43" s="39">
        <f t="shared" si="32"/>
        <v>0</v>
      </c>
      <c r="PV43" s="39">
        <f t="shared" si="32"/>
        <v>0</v>
      </c>
      <c r="PW43" s="39">
        <f t="shared" si="32"/>
        <v>0</v>
      </c>
      <c r="PX43" s="39">
        <f t="shared" si="32"/>
        <v>0</v>
      </c>
      <c r="PY43" s="39">
        <f t="shared" si="32"/>
        <v>0</v>
      </c>
      <c r="PZ43" s="39">
        <f t="shared" si="32"/>
        <v>0</v>
      </c>
      <c r="QA43" s="39">
        <f t="shared" si="32"/>
        <v>0</v>
      </c>
      <c r="QB43" s="39">
        <f t="shared" si="32"/>
        <v>0</v>
      </c>
      <c r="QC43" s="39">
        <f t="shared" si="32"/>
        <v>0</v>
      </c>
      <c r="QD43" s="39">
        <f t="shared" si="32"/>
        <v>0</v>
      </c>
      <c r="QE43" s="39">
        <f t="shared" si="32"/>
        <v>0</v>
      </c>
      <c r="QF43" s="39">
        <f t="shared" si="32"/>
        <v>0</v>
      </c>
      <c r="QG43" s="39">
        <f t="shared" si="32"/>
        <v>17</v>
      </c>
      <c r="QH43" s="39">
        <f t="shared" si="32"/>
        <v>0</v>
      </c>
      <c r="QI43" s="39">
        <f t="shared" si="32"/>
        <v>0</v>
      </c>
      <c r="QJ43" s="39">
        <f t="shared" si="32"/>
        <v>0</v>
      </c>
      <c r="QK43" s="46"/>
      <c r="QL43" s="39">
        <f t="shared" ref="QL43:SG43" si="33">SUM(QL26:QL42,QL9:QL25)</f>
        <v>0</v>
      </c>
      <c r="QM43" s="39">
        <f t="shared" si="33"/>
        <v>0</v>
      </c>
      <c r="QN43" s="39">
        <f t="shared" si="33"/>
        <v>0</v>
      </c>
      <c r="QO43" s="39">
        <f t="shared" si="33"/>
        <v>0</v>
      </c>
      <c r="QP43" s="39">
        <f t="shared" si="33"/>
        <v>0</v>
      </c>
      <c r="QQ43" s="39">
        <f t="shared" si="33"/>
        <v>0</v>
      </c>
      <c r="QR43" s="39">
        <f t="shared" si="33"/>
        <v>0</v>
      </c>
      <c r="QS43" s="39">
        <f t="shared" si="33"/>
        <v>0</v>
      </c>
      <c r="QT43" s="39">
        <f t="shared" si="33"/>
        <v>36</v>
      </c>
      <c r="QU43" s="39">
        <f t="shared" si="33"/>
        <v>10</v>
      </c>
      <c r="QV43" s="39">
        <f t="shared" si="33"/>
        <v>32</v>
      </c>
      <c r="QW43" s="39">
        <f t="shared" si="33"/>
        <v>28</v>
      </c>
      <c r="QX43" s="39">
        <f t="shared" si="33"/>
        <v>0</v>
      </c>
      <c r="QY43" s="39">
        <f t="shared" si="33"/>
        <v>0</v>
      </c>
      <c r="QZ43" s="39">
        <f t="shared" si="33"/>
        <v>0</v>
      </c>
      <c r="RA43" s="39">
        <f t="shared" si="33"/>
        <v>34</v>
      </c>
      <c r="RB43" s="39">
        <f t="shared" si="33"/>
        <v>0</v>
      </c>
      <c r="RC43" s="39">
        <f t="shared" si="33"/>
        <v>36</v>
      </c>
      <c r="RD43" s="39">
        <f t="shared" si="33"/>
        <v>28</v>
      </c>
      <c r="RE43" s="39">
        <f t="shared" si="33"/>
        <v>14</v>
      </c>
      <c r="RF43" s="39">
        <f t="shared" si="33"/>
        <v>60</v>
      </c>
      <c r="RG43" s="39">
        <f t="shared" si="33"/>
        <v>20</v>
      </c>
      <c r="RH43" s="39">
        <f t="shared" si="33"/>
        <v>0</v>
      </c>
      <c r="RI43" s="39">
        <f t="shared" si="33"/>
        <v>12</v>
      </c>
      <c r="RJ43" s="39">
        <f t="shared" si="33"/>
        <v>9</v>
      </c>
      <c r="RK43" s="39">
        <f t="shared" si="33"/>
        <v>0</v>
      </c>
      <c r="RL43" s="39">
        <f t="shared" si="33"/>
        <v>0</v>
      </c>
      <c r="RM43" s="39">
        <f t="shared" si="33"/>
        <v>0</v>
      </c>
      <c r="RN43" s="39">
        <f t="shared" si="33"/>
        <v>0</v>
      </c>
      <c r="RO43" s="39">
        <f t="shared" si="33"/>
        <v>0</v>
      </c>
      <c r="RP43" s="39">
        <f t="shared" si="33"/>
        <v>0</v>
      </c>
      <c r="RQ43" s="39">
        <f t="shared" si="33"/>
        <v>0</v>
      </c>
      <c r="RR43" s="39">
        <f t="shared" si="33"/>
        <v>0</v>
      </c>
      <c r="RS43" s="39">
        <f t="shared" si="33"/>
        <v>4</v>
      </c>
      <c r="RT43" s="39">
        <f t="shared" si="33"/>
        <v>8</v>
      </c>
      <c r="RU43" s="39">
        <f t="shared" si="33"/>
        <v>5</v>
      </c>
      <c r="RV43" s="39">
        <f t="shared" si="33"/>
        <v>8</v>
      </c>
      <c r="RW43" s="191">
        <f t="shared" si="33"/>
        <v>21</v>
      </c>
      <c r="RX43" s="191">
        <f t="shared" si="33"/>
        <v>10</v>
      </c>
      <c r="RY43" s="192">
        <f t="shared" si="33"/>
        <v>12</v>
      </c>
      <c r="RZ43" s="39">
        <f t="shared" si="33"/>
        <v>0</v>
      </c>
      <c r="SA43" s="39">
        <f t="shared" si="33"/>
        <v>0</v>
      </c>
      <c r="SB43" s="39">
        <f t="shared" si="33"/>
        <v>0</v>
      </c>
      <c r="SC43" s="39">
        <f t="shared" si="33"/>
        <v>0</v>
      </c>
      <c r="SD43" s="39">
        <f t="shared" si="33"/>
        <v>0</v>
      </c>
      <c r="SE43" s="39">
        <f t="shared" si="33"/>
        <v>0</v>
      </c>
      <c r="SF43" s="39">
        <f t="shared" si="33"/>
        <v>0</v>
      </c>
      <c r="SG43" s="39">
        <f t="shared" si="33"/>
        <v>0</v>
      </c>
      <c r="SH43" s="46"/>
      <c r="SI43" s="39">
        <f t="shared" ref="SI43:TD43" si="34">SUM(SI26:SI42,SI9:SI25)</f>
        <v>0</v>
      </c>
      <c r="SJ43" s="39">
        <f t="shared" si="34"/>
        <v>0</v>
      </c>
      <c r="SK43" s="39">
        <f t="shared" si="34"/>
        <v>0</v>
      </c>
      <c r="SL43" s="39">
        <f t="shared" si="34"/>
        <v>0</v>
      </c>
      <c r="SM43" s="39">
        <f t="shared" si="34"/>
        <v>0</v>
      </c>
      <c r="SN43" s="39">
        <f t="shared" si="34"/>
        <v>0</v>
      </c>
      <c r="SO43" s="39">
        <f t="shared" si="34"/>
        <v>0</v>
      </c>
      <c r="SP43" s="39">
        <f t="shared" si="34"/>
        <v>0</v>
      </c>
      <c r="SQ43" s="39">
        <f t="shared" si="34"/>
        <v>18</v>
      </c>
      <c r="SR43" s="39">
        <f t="shared" si="34"/>
        <v>16</v>
      </c>
      <c r="SS43" s="39">
        <f t="shared" si="34"/>
        <v>35</v>
      </c>
      <c r="ST43" s="39">
        <f t="shared" si="34"/>
        <v>31</v>
      </c>
      <c r="SU43" s="39">
        <f t="shared" si="34"/>
        <v>36</v>
      </c>
      <c r="SV43" s="39">
        <f t="shared" si="34"/>
        <v>0</v>
      </c>
      <c r="SW43" s="39">
        <f t="shared" si="34"/>
        <v>0</v>
      </c>
      <c r="SX43" s="39">
        <f t="shared" si="34"/>
        <v>0</v>
      </c>
      <c r="SY43" s="39">
        <f t="shared" si="34"/>
        <v>0</v>
      </c>
      <c r="SZ43" s="39">
        <f t="shared" si="34"/>
        <v>0</v>
      </c>
      <c r="TA43" s="39">
        <f t="shared" si="34"/>
        <v>2</v>
      </c>
      <c r="TB43" s="39">
        <f t="shared" si="34"/>
        <v>78</v>
      </c>
      <c r="TC43" s="39">
        <f t="shared" si="34"/>
        <v>3</v>
      </c>
      <c r="TD43" s="39">
        <f t="shared" si="34"/>
        <v>49</v>
      </c>
      <c r="TE43" s="39"/>
      <c r="TF43" s="39">
        <f t="shared" ref="TF43:UE43" si="35">SUM(TF26:TF42,TF9:TF25)</f>
        <v>6</v>
      </c>
      <c r="TG43" s="39">
        <f t="shared" si="35"/>
        <v>0</v>
      </c>
      <c r="TH43" s="39">
        <f t="shared" si="35"/>
        <v>0</v>
      </c>
      <c r="TI43" s="39">
        <f t="shared" si="35"/>
        <v>0</v>
      </c>
      <c r="TJ43" s="39">
        <f t="shared" si="35"/>
        <v>0</v>
      </c>
      <c r="TK43" s="39">
        <f t="shared" si="35"/>
        <v>0</v>
      </c>
      <c r="TL43" s="39">
        <f t="shared" si="35"/>
        <v>0</v>
      </c>
      <c r="TM43" s="39">
        <f t="shared" si="35"/>
        <v>0</v>
      </c>
      <c r="TN43" s="39">
        <f t="shared" si="35"/>
        <v>0</v>
      </c>
      <c r="TO43" s="39">
        <f t="shared" si="35"/>
        <v>0</v>
      </c>
      <c r="TP43" s="39">
        <f t="shared" si="35"/>
        <v>0</v>
      </c>
      <c r="TQ43" s="39">
        <f t="shared" si="35"/>
        <v>0</v>
      </c>
      <c r="TR43" s="39">
        <f t="shared" si="35"/>
        <v>9</v>
      </c>
      <c r="TS43" s="39">
        <f t="shared" si="35"/>
        <v>13</v>
      </c>
      <c r="TT43" s="39">
        <f t="shared" si="35"/>
        <v>13</v>
      </c>
      <c r="TU43" s="39">
        <f t="shared" si="35"/>
        <v>0</v>
      </c>
      <c r="TV43" s="39">
        <f t="shared" si="35"/>
        <v>0</v>
      </c>
      <c r="TW43" s="39">
        <f t="shared" si="35"/>
        <v>0</v>
      </c>
      <c r="TX43" s="39">
        <f t="shared" si="35"/>
        <v>0</v>
      </c>
      <c r="TY43" s="39">
        <f t="shared" si="35"/>
        <v>0</v>
      </c>
      <c r="TZ43" s="39">
        <f t="shared" si="35"/>
        <v>0</v>
      </c>
      <c r="UA43" s="39">
        <f t="shared" si="35"/>
        <v>0</v>
      </c>
      <c r="UB43" s="39">
        <f t="shared" si="35"/>
        <v>0</v>
      </c>
      <c r="UC43" s="39">
        <f t="shared" si="35"/>
        <v>0</v>
      </c>
      <c r="UD43" s="39">
        <f t="shared" si="35"/>
        <v>0</v>
      </c>
      <c r="UE43" s="39">
        <f t="shared" si="35"/>
        <v>0</v>
      </c>
      <c r="UF43" s="46"/>
      <c r="UG43" s="39">
        <f t="shared" ref="UG43:WA43" si="36">SUM(UG26:UG42,UG9:UG25)</f>
        <v>0</v>
      </c>
      <c r="UH43" s="39">
        <f t="shared" si="36"/>
        <v>0</v>
      </c>
      <c r="UI43" s="39">
        <f t="shared" si="36"/>
        <v>0</v>
      </c>
      <c r="UJ43" s="39">
        <f t="shared" si="36"/>
        <v>0</v>
      </c>
      <c r="UK43" s="39">
        <f t="shared" si="36"/>
        <v>0</v>
      </c>
      <c r="UL43" s="39">
        <f t="shared" si="36"/>
        <v>0</v>
      </c>
      <c r="UM43" s="39">
        <f t="shared" si="36"/>
        <v>0</v>
      </c>
      <c r="UN43" s="39">
        <f t="shared" si="36"/>
        <v>0</v>
      </c>
      <c r="UO43" s="39">
        <f t="shared" si="36"/>
        <v>36</v>
      </c>
      <c r="UP43" s="39">
        <f t="shared" si="36"/>
        <v>45</v>
      </c>
      <c r="UQ43" s="39">
        <f t="shared" si="36"/>
        <v>28</v>
      </c>
      <c r="UR43" s="39">
        <f t="shared" si="36"/>
        <v>25</v>
      </c>
      <c r="US43" s="39">
        <f t="shared" si="36"/>
        <v>7</v>
      </c>
      <c r="UT43" s="39">
        <f t="shared" si="36"/>
        <v>0</v>
      </c>
      <c r="UU43" s="39">
        <f t="shared" si="36"/>
        <v>0</v>
      </c>
      <c r="UV43" s="39">
        <f t="shared" si="36"/>
        <v>0</v>
      </c>
      <c r="UW43" s="39">
        <f t="shared" si="36"/>
        <v>0</v>
      </c>
      <c r="UX43" s="39">
        <f t="shared" si="36"/>
        <v>74</v>
      </c>
      <c r="UY43" s="39">
        <f t="shared" si="36"/>
        <v>24</v>
      </c>
      <c r="UZ43" s="39">
        <f t="shared" si="36"/>
        <v>47</v>
      </c>
      <c r="VA43" s="39">
        <f t="shared" si="36"/>
        <v>13</v>
      </c>
      <c r="VB43" s="39">
        <f t="shared" si="36"/>
        <v>51</v>
      </c>
      <c r="VC43" s="39">
        <f t="shared" si="36"/>
        <v>5</v>
      </c>
      <c r="VD43" s="39">
        <f t="shared" si="36"/>
        <v>7</v>
      </c>
      <c r="VE43" s="39">
        <f t="shared" si="36"/>
        <v>0</v>
      </c>
      <c r="VF43" s="39">
        <f t="shared" si="36"/>
        <v>0</v>
      </c>
      <c r="VG43" s="39">
        <f t="shared" si="36"/>
        <v>0</v>
      </c>
      <c r="VH43" s="39">
        <f t="shared" si="36"/>
        <v>0</v>
      </c>
      <c r="VI43" s="39">
        <f t="shared" si="36"/>
        <v>0</v>
      </c>
      <c r="VJ43" s="39">
        <f t="shared" si="36"/>
        <v>0</v>
      </c>
      <c r="VK43" s="39">
        <f t="shared" si="36"/>
        <v>0</v>
      </c>
      <c r="VL43" s="39">
        <f t="shared" si="36"/>
        <v>0</v>
      </c>
      <c r="VM43" s="39">
        <f t="shared" si="36"/>
        <v>0</v>
      </c>
      <c r="VN43" s="39">
        <f t="shared" si="36"/>
        <v>0</v>
      </c>
      <c r="VO43" s="39">
        <f t="shared" si="36"/>
        <v>25</v>
      </c>
      <c r="VP43" s="39">
        <f t="shared" si="36"/>
        <v>17</v>
      </c>
      <c r="VQ43" s="39">
        <f t="shared" si="36"/>
        <v>11</v>
      </c>
      <c r="VR43" s="39">
        <f t="shared" si="36"/>
        <v>0</v>
      </c>
      <c r="VS43" s="39">
        <f t="shared" si="36"/>
        <v>0</v>
      </c>
      <c r="VT43" s="39">
        <f t="shared" si="36"/>
        <v>0</v>
      </c>
      <c r="VU43" s="39">
        <f t="shared" si="36"/>
        <v>0</v>
      </c>
      <c r="VV43" s="39">
        <f t="shared" si="36"/>
        <v>0</v>
      </c>
      <c r="VW43" s="39">
        <f t="shared" si="36"/>
        <v>0</v>
      </c>
      <c r="VX43" s="39">
        <f t="shared" si="36"/>
        <v>0</v>
      </c>
      <c r="VY43" s="39">
        <f t="shared" si="36"/>
        <v>0</v>
      </c>
      <c r="VZ43" s="39">
        <f t="shared" si="36"/>
        <v>0</v>
      </c>
      <c r="WA43" s="39">
        <f t="shared" si="36"/>
        <v>0</v>
      </c>
      <c r="WB43" s="46"/>
      <c r="WC43" s="39">
        <f t="shared" ref="WC43:XT43" si="37">SUM(WC26:WC42,WC9:WC25)</f>
        <v>0</v>
      </c>
      <c r="WD43" s="39">
        <f t="shared" si="37"/>
        <v>0</v>
      </c>
      <c r="WE43" s="39">
        <f t="shared" si="37"/>
        <v>0</v>
      </c>
      <c r="WF43" s="39">
        <f t="shared" si="37"/>
        <v>0</v>
      </c>
      <c r="WG43" s="39">
        <f t="shared" si="37"/>
        <v>0</v>
      </c>
      <c r="WH43" s="39">
        <f t="shared" si="37"/>
        <v>0</v>
      </c>
      <c r="WI43" s="39">
        <f t="shared" si="37"/>
        <v>0</v>
      </c>
      <c r="WJ43" s="39">
        <f t="shared" si="37"/>
        <v>0</v>
      </c>
      <c r="WK43" s="39">
        <f t="shared" si="37"/>
        <v>91</v>
      </c>
      <c r="WL43" s="39">
        <f t="shared" si="37"/>
        <v>6</v>
      </c>
      <c r="WM43" s="39">
        <f t="shared" si="37"/>
        <v>8</v>
      </c>
      <c r="WN43" s="39">
        <f t="shared" si="37"/>
        <v>48</v>
      </c>
      <c r="WO43" s="39">
        <f t="shared" si="37"/>
        <v>1713</v>
      </c>
      <c r="WP43" s="39">
        <f t="shared" si="37"/>
        <v>0</v>
      </c>
      <c r="WQ43" s="39">
        <f t="shared" si="37"/>
        <v>0</v>
      </c>
      <c r="WR43" s="39">
        <f t="shared" si="37"/>
        <v>0</v>
      </c>
      <c r="WS43" s="39">
        <f t="shared" si="37"/>
        <v>194</v>
      </c>
      <c r="WT43" s="39">
        <f t="shared" si="37"/>
        <v>58</v>
      </c>
      <c r="WU43" s="39">
        <f t="shared" si="37"/>
        <v>11</v>
      </c>
      <c r="WV43" s="39">
        <f t="shared" si="37"/>
        <v>0</v>
      </c>
      <c r="WW43" s="39">
        <f t="shared" si="37"/>
        <v>27</v>
      </c>
      <c r="WX43" s="39">
        <f t="shared" si="37"/>
        <v>3</v>
      </c>
      <c r="WY43" s="39">
        <f t="shared" si="37"/>
        <v>0</v>
      </c>
      <c r="WZ43" s="39">
        <f t="shared" si="37"/>
        <v>0</v>
      </c>
      <c r="XA43" s="39">
        <f t="shared" si="37"/>
        <v>0</v>
      </c>
      <c r="XB43" s="39">
        <f t="shared" si="37"/>
        <v>0</v>
      </c>
      <c r="XC43" s="39">
        <f t="shared" si="37"/>
        <v>0</v>
      </c>
      <c r="XD43" s="39">
        <f t="shared" si="37"/>
        <v>0</v>
      </c>
      <c r="XE43" s="39">
        <f t="shared" si="37"/>
        <v>0</v>
      </c>
      <c r="XF43" s="39">
        <f t="shared" si="37"/>
        <v>0</v>
      </c>
      <c r="XG43" s="39">
        <f t="shared" si="37"/>
        <v>0</v>
      </c>
      <c r="XH43" s="39">
        <f t="shared" si="37"/>
        <v>0</v>
      </c>
      <c r="XI43" s="39">
        <f t="shared" si="37"/>
        <v>14</v>
      </c>
      <c r="XJ43" s="39">
        <f t="shared" si="37"/>
        <v>0</v>
      </c>
      <c r="XK43" s="39">
        <f t="shared" si="37"/>
        <v>0</v>
      </c>
      <c r="XL43" s="39">
        <f t="shared" si="37"/>
        <v>0</v>
      </c>
      <c r="XM43" s="39">
        <f t="shared" si="37"/>
        <v>0</v>
      </c>
      <c r="XN43" s="39">
        <f t="shared" si="37"/>
        <v>0</v>
      </c>
      <c r="XO43" s="39">
        <f t="shared" si="37"/>
        <v>0</v>
      </c>
      <c r="XP43" s="39">
        <f t="shared" si="37"/>
        <v>0</v>
      </c>
      <c r="XQ43" s="39">
        <f t="shared" si="37"/>
        <v>0</v>
      </c>
      <c r="XR43" s="39">
        <f t="shared" si="37"/>
        <v>0</v>
      </c>
      <c r="XS43" s="39">
        <f t="shared" si="37"/>
        <v>0</v>
      </c>
      <c r="XT43" s="39">
        <f t="shared" si="37"/>
        <v>0</v>
      </c>
      <c r="XU43" s="215"/>
      <c r="XV43" s="215"/>
      <c r="XW43" s="215"/>
    </row>
    <row r="44" spans="1:659" ht="14.25" customHeight="1">
      <c r="A44" s="1"/>
      <c r="B44" s="44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  <c r="CY44" s="46"/>
      <c r="CZ44" s="46"/>
      <c r="DA44" s="46"/>
      <c r="DB44" s="46"/>
      <c r="DC44" s="46"/>
      <c r="DD44" s="46"/>
      <c r="DE44" s="46"/>
      <c r="DF44" s="46"/>
      <c r="DG44" s="46"/>
      <c r="DH44" s="46"/>
      <c r="DI44" s="46"/>
      <c r="DJ44" s="46"/>
      <c r="DK44" s="46"/>
      <c r="DL44" s="46"/>
      <c r="DM44" s="46"/>
      <c r="DN44" s="46"/>
      <c r="DO44" s="46"/>
      <c r="DP44" s="46"/>
      <c r="DQ44" s="46"/>
      <c r="DR44" s="46"/>
      <c r="DS44" s="46"/>
      <c r="DT44" s="46"/>
      <c r="DU44" s="46"/>
      <c r="DV44" s="46"/>
      <c r="DW44" s="46"/>
      <c r="DX44" s="46"/>
      <c r="DY44" s="46"/>
      <c r="DZ44" s="46"/>
      <c r="EA44" s="46"/>
      <c r="EB44" s="46"/>
      <c r="EC44" s="46"/>
      <c r="ED44" s="46"/>
      <c r="EE44" s="46"/>
      <c r="EF44" s="46"/>
      <c r="EG44" s="46"/>
      <c r="EH44" s="46"/>
      <c r="EI44" s="46"/>
      <c r="EJ44" s="46"/>
      <c r="EK44" s="46"/>
      <c r="EL44" s="46"/>
      <c r="EM44" s="46"/>
      <c r="EN44" s="46"/>
      <c r="EO44" s="46"/>
      <c r="EP44" s="46"/>
      <c r="EQ44" s="46"/>
      <c r="ER44" s="46"/>
      <c r="ES44" s="46"/>
      <c r="ET44" s="46"/>
      <c r="EU44" s="46"/>
      <c r="EV44" s="46"/>
      <c r="EW44" s="46"/>
      <c r="EX44" s="46"/>
      <c r="EY44" s="46"/>
      <c r="EZ44" s="46"/>
      <c r="FA44" s="46"/>
      <c r="FB44" s="46"/>
      <c r="FC44" s="46"/>
      <c r="FD44" s="46"/>
      <c r="FE44" s="46"/>
      <c r="FF44" s="46"/>
      <c r="FG44" s="46"/>
      <c r="FH44" s="46"/>
      <c r="FI44" s="46"/>
      <c r="FJ44" s="46"/>
      <c r="FK44" s="46"/>
      <c r="FL44" s="46"/>
      <c r="FM44" s="46"/>
      <c r="FN44" s="46"/>
      <c r="FO44" s="46"/>
      <c r="FP44" s="46"/>
      <c r="FQ44" s="46"/>
      <c r="FR44" s="46"/>
      <c r="FS44" s="46"/>
      <c r="FT44" s="46"/>
      <c r="FU44" s="46"/>
      <c r="FV44" s="46"/>
      <c r="FW44" s="46"/>
      <c r="FX44" s="46"/>
      <c r="FY44" s="46"/>
      <c r="FZ44" s="46"/>
      <c r="GA44" s="46"/>
      <c r="GB44" s="46"/>
      <c r="GC44" s="46"/>
      <c r="GD44" s="46"/>
      <c r="GE44" s="46"/>
      <c r="GF44" s="46"/>
      <c r="GG44" s="46"/>
      <c r="GH44" s="46"/>
      <c r="GI44" s="46"/>
      <c r="GJ44" s="46"/>
      <c r="GK44" s="46"/>
      <c r="GL44" s="46"/>
      <c r="GM44" s="46"/>
      <c r="GN44" s="46"/>
      <c r="GO44" s="46"/>
      <c r="GP44" s="46"/>
      <c r="GQ44" s="46"/>
      <c r="GR44" s="46"/>
      <c r="GS44" s="46"/>
      <c r="GT44" s="46"/>
      <c r="GU44" s="46"/>
      <c r="GV44" s="46"/>
      <c r="GW44" s="46"/>
      <c r="GX44" s="46"/>
      <c r="GY44" s="46"/>
      <c r="GZ44" s="46"/>
      <c r="HA44" s="46"/>
      <c r="HB44" s="46"/>
      <c r="HC44" s="46"/>
      <c r="HD44" s="46"/>
      <c r="HE44" s="46"/>
      <c r="HF44" s="46"/>
      <c r="HG44" s="46"/>
      <c r="HH44" s="46"/>
      <c r="HI44" s="46"/>
      <c r="HJ44" s="46"/>
      <c r="HK44" s="46"/>
      <c r="HL44" s="46"/>
      <c r="HM44" s="46"/>
      <c r="HN44" s="46"/>
      <c r="HO44" s="46"/>
      <c r="HP44" s="46"/>
      <c r="HQ44" s="46"/>
      <c r="HR44" s="46"/>
      <c r="HS44" s="46"/>
      <c r="HT44" s="46"/>
      <c r="HU44" s="46"/>
      <c r="HV44" s="46"/>
      <c r="HW44" s="46"/>
      <c r="HX44" s="46"/>
      <c r="HY44" s="46"/>
      <c r="HZ44" s="46"/>
      <c r="IA44" s="46"/>
      <c r="IB44" s="46"/>
      <c r="IC44" s="46"/>
      <c r="ID44" s="46"/>
      <c r="IE44" s="46"/>
      <c r="IF44" s="46"/>
      <c r="IG44" s="46"/>
      <c r="IH44" s="46"/>
      <c r="II44" s="46"/>
      <c r="IJ44" s="46"/>
      <c r="IK44" s="46"/>
      <c r="IL44" s="46"/>
      <c r="IM44" s="46"/>
      <c r="IN44" s="46"/>
      <c r="IO44" s="46"/>
      <c r="IP44" s="46"/>
      <c r="IQ44" s="46"/>
      <c r="IR44" s="46"/>
      <c r="IS44" s="46"/>
      <c r="IT44" s="46"/>
      <c r="IU44" s="46"/>
      <c r="IV44" s="46"/>
      <c r="IW44" s="46"/>
      <c r="IX44" s="46"/>
      <c r="IY44" s="46"/>
      <c r="IZ44" s="46"/>
      <c r="JA44" s="46"/>
      <c r="JB44" s="46"/>
      <c r="JC44" s="46"/>
      <c r="JD44" s="46"/>
      <c r="JE44" s="46"/>
      <c r="JF44" s="46"/>
      <c r="JG44" s="46"/>
      <c r="JH44" s="46"/>
      <c r="JI44" s="46"/>
      <c r="JJ44" s="46"/>
      <c r="JK44" s="46"/>
      <c r="JL44" s="46"/>
      <c r="JM44" s="46"/>
      <c r="JN44" s="46"/>
      <c r="JO44" s="46"/>
      <c r="JP44" s="46"/>
      <c r="JQ44" s="46"/>
      <c r="JR44" s="46"/>
      <c r="JS44" s="46"/>
      <c r="JT44" s="46"/>
      <c r="JU44" s="46"/>
      <c r="JV44" s="46"/>
      <c r="JW44" s="46"/>
      <c r="JX44" s="46"/>
      <c r="JY44" s="46"/>
      <c r="JZ44" s="46"/>
      <c r="KA44" s="46"/>
      <c r="KB44" s="46"/>
      <c r="KC44" s="46"/>
      <c r="KD44" s="46"/>
      <c r="KE44" s="46"/>
      <c r="KF44" s="46"/>
      <c r="KG44" s="46"/>
      <c r="KH44" s="46"/>
      <c r="KI44" s="46"/>
      <c r="KJ44" s="46"/>
      <c r="KK44" s="46"/>
      <c r="KL44" s="46"/>
      <c r="KM44" s="46"/>
      <c r="KN44" s="46"/>
      <c r="KO44" s="46"/>
      <c r="KP44" s="46"/>
      <c r="KQ44" s="46"/>
      <c r="KR44" s="46"/>
      <c r="KS44" s="46"/>
      <c r="KT44" s="46"/>
      <c r="KU44" s="46"/>
      <c r="KV44" s="46"/>
      <c r="KW44" s="46"/>
      <c r="KX44" s="46"/>
      <c r="KY44" s="46"/>
      <c r="KZ44" s="46"/>
      <c r="LA44" s="46"/>
      <c r="LB44" s="46"/>
      <c r="LC44" s="46"/>
      <c r="LD44" s="46"/>
      <c r="LE44" s="46"/>
      <c r="LF44" s="46"/>
      <c r="LG44" s="46"/>
      <c r="LH44" s="46"/>
      <c r="LI44" s="46"/>
      <c r="LJ44" s="46"/>
      <c r="LK44" s="46"/>
      <c r="LL44" s="46"/>
      <c r="LM44" s="46"/>
      <c r="LN44" s="46"/>
      <c r="LO44" s="46"/>
      <c r="LP44" s="46"/>
      <c r="LQ44" s="46"/>
      <c r="LR44" s="46"/>
      <c r="LS44" s="46"/>
      <c r="LT44" s="46"/>
      <c r="LU44" s="46"/>
      <c r="LV44" s="46"/>
      <c r="LW44" s="46"/>
      <c r="LX44" s="46"/>
      <c r="LY44" s="46"/>
      <c r="LZ44" s="46"/>
      <c r="MA44" s="46"/>
      <c r="MB44" s="46"/>
      <c r="MC44" s="46"/>
      <c r="MD44" s="46"/>
      <c r="ME44" s="46"/>
      <c r="MF44" s="46"/>
      <c r="MG44" s="46"/>
      <c r="MH44" s="46"/>
      <c r="MI44" s="46"/>
      <c r="MJ44" s="46"/>
      <c r="MK44" s="46"/>
      <c r="ML44" s="46"/>
      <c r="MM44" s="46"/>
      <c r="MN44" s="46"/>
      <c r="MO44" s="46"/>
      <c r="MP44" s="46"/>
      <c r="MQ44" s="46"/>
      <c r="MR44" s="46"/>
      <c r="MS44" s="46"/>
      <c r="MT44" s="46"/>
      <c r="MU44" s="46"/>
      <c r="MV44" s="46"/>
      <c r="MW44" s="46"/>
      <c r="MX44" s="46"/>
      <c r="MY44" s="46"/>
      <c r="MZ44" s="46"/>
      <c r="NA44" s="46"/>
      <c r="NB44" s="46"/>
      <c r="NC44" s="46"/>
      <c r="ND44" s="46"/>
      <c r="NE44" s="46"/>
      <c r="NF44" s="46"/>
      <c r="NG44" s="46"/>
      <c r="NH44" s="46"/>
      <c r="NI44" s="46"/>
      <c r="NJ44" s="46"/>
      <c r="NK44" s="46"/>
      <c r="NL44" s="46"/>
      <c r="NM44" s="46"/>
      <c r="NN44" s="46"/>
      <c r="NO44" s="46"/>
      <c r="NP44" s="46"/>
      <c r="NQ44" s="46"/>
      <c r="NR44" s="46"/>
      <c r="NS44" s="46"/>
      <c r="NT44" s="46"/>
      <c r="NU44" s="46"/>
      <c r="NV44" s="46"/>
      <c r="NW44" s="46"/>
      <c r="NX44" s="46"/>
      <c r="NY44" s="46"/>
      <c r="NZ44" s="46"/>
      <c r="OA44" s="46"/>
      <c r="OB44" s="46"/>
      <c r="OC44" s="46"/>
      <c r="OD44" s="46"/>
      <c r="OE44" s="46"/>
      <c r="OF44" s="46"/>
      <c r="OG44" s="46"/>
      <c r="OH44" s="46"/>
      <c r="OI44" s="46"/>
      <c r="OJ44" s="46"/>
      <c r="OK44" s="46"/>
      <c r="OL44" s="46"/>
      <c r="OM44" s="46"/>
      <c r="ON44" s="46"/>
      <c r="OO44" s="46"/>
      <c r="OP44" s="46"/>
      <c r="OQ44" s="46"/>
      <c r="OR44" s="46"/>
      <c r="OS44" s="46"/>
      <c r="OT44" s="46"/>
      <c r="OU44" s="46"/>
      <c r="OV44" s="46"/>
      <c r="OW44" s="46"/>
      <c r="OX44" s="46"/>
      <c r="OY44" s="46"/>
      <c r="OZ44" s="46"/>
      <c r="PA44" s="46"/>
      <c r="PB44" s="46"/>
      <c r="PC44" s="46"/>
      <c r="PD44" s="46"/>
      <c r="PE44" s="46"/>
      <c r="PF44" s="46"/>
      <c r="PG44" s="46"/>
      <c r="PH44" s="46"/>
      <c r="PI44" s="46"/>
      <c r="PJ44" s="46"/>
      <c r="PK44" s="46"/>
      <c r="PL44" s="46"/>
      <c r="PM44" s="46"/>
      <c r="PN44" s="46"/>
      <c r="PO44" s="46"/>
      <c r="PP44" s="46"/>
      <c r="PQ44" s="46"/>
      <c r="PR44" s="46"/>
      <c r="PS44" s="46"/>
      <c r="PT44" s="46"/>
      <c r="PU44" s="46"/>
      <c r="PV44" s="46"/>
      <c r="PW44" s="46"/>
      <c r="PX44" s="46"/>
      <c r="PY44" s="46"/>
      <c r="PZ44" s="46"/>
      <c r="QA44" s="46"/>
      <c r="QB44" s="46"/>
      <c r="QC44" s="46"/>
      <c r="QD44" s="46"/>
      <c r="QE44" s="46"/>
      <c r="QF44" s="46"/>
      <c r="QG44" s="46"/>
      <c r="QH44" s="46"/>
      <c r="QI44" s="46"/>
      <c r="QJ44" s="46"/>
      <c r="QK44" s="46"/>
      <c r="QL44" s="46"/>
      <c r="QM44" s="46"/>
      <c r="QN44" s="46"/>
      <c r="QO44" s="46"/>
      <c r="QP44" s="46"/>
      <c r="QQ44" s="46"/>
      <c r="QR44" s="46"/>
      <c r="QS44" s="46"/>
      <c r="QT44" s="46"/>
      <c r="QU44" s="46"/>
      <c r="QV44" s="46"/>
      <c r="QW44" s="46"/>
      <c r="QX44" s="46"/>
      <c r="QY44" s="46"/>
      <c r="QZ44" s="46"/>
      <c r="RA44" s="46"/>
      <c r="RB44" s="46"/>
      <c r="RC44" s="46"/>
      <c r="RD44" s="46"/>
      <c r="RE44" s="46"/>
      <c r="RF44" s="46"/>
      <c r="RG44" s="46"/>
      <c r="RH44" s="46"/>
      <c r="RI44" s="46"/>
      <c r="RJ44" s="46"/>
      <c r="RK44" s="46"/>
      <c r="RL44" s="46"/>
      <c r="RM44" s="46"/>
      <c r="RN44" s="46"/>
      <c r="RO44" s="46"/>
      <c r="RP44" s="46"/>
      <c r="RQ44" s="46"/>
      <c r="RR44" s="46"/>
      <c r="RS44" s="46"/>
      <c r="RT44" s="46"/>
      <c r="RU44" s="46"/>
      <c r="RV44" s="46"/>
      <c r="RW44" s="46"/>
      <c r="RX44" s="46"/>
      <c r="RY44" s="46"/>
      <c r="RZ44" s="46"/>
      <c r="SA44" s="46"/>
      <c r="SB44" s="46"/>
      <c r="SC44" s="46"/>
      <c r="SD44" s="46"/>
      <c r="SE44" s="46"/>
      <c r="SF44" s="46"/>
      <c r="SG44" s="46"/>
      <c r="SH44" s="46"/>
      <c r="SI44" s="46"/>
      <c r="SJ44" s="46"/>
      <c r="SK44" s="46"/>
      <c r="SL44" s="46"/>
      <c r="SM44" s="46"/>
      <c r="SN44" s="46"/>
      <c r="SO44" s="46"/>
      <c r="SP44" s="46"/>
      <c r="SQ44" s="46"/>
      <c r="SR44" s="46"/>
      <c r="SS44" s="46"/>
      <c r="ST44" s="46"/>
      <c r="SU44" s="46"/>
      <c r="SV44" s="46"/>
      <c r="SW44" s="46"/>
      <c r="SX44" s="46"/>
      <c r="SY44" s="46"/>
      <c r="SZ44" s="46"/>
      <c r="TA44" s="46"/>
      <c r="TB44" s="46"/>
      <c r="TC44" s="46"/>
      <c r="TD44" s="46"/>
      <c r="TE44" s="46"/>
      <c r="TF44" s="46"/>
      <c r="TG44" s="46"/>
      <c r="TH44" s="46"/>
      <c r="TI44" s="46"/>
      <c r="TJ44" s="46"/>
      <c r="TK44" s="46"/>
      <c r="TL44" s="46"/>
      <c r="TM44" s="46"/>
      <c r="TN44" s="46"/>
      <c r="TO44" s="46"/>
      <c r="TP44" s="46"/>
      <c r="TQ44" s="46"/>
      <c r="TR44" s="46"/>
      <c r="TS44" s="46"/>
      <c r="TT44" s="46"/>
      <c r="TU44" s="46"/>
      <c r="TV44" s="46"/>
      <c r="TW44" s="46"/>
      <c r="TX44" s="46"/>
      <c r="TY44" s="46"/>
      <c r="TZ44" s="46"/>
      <c r="UA44" s="46"/>
      <c r="UB44" s="46"/>
      <c r="UC44" s="46"/>
      <c r="UD44" s="46"/>
      <c r="UE44" s="46"/>
      <c r="UF44" s="46"/>
      <c r="UG44" s="46"/>
      <c r="UH44" s="46"/>
      <c r="UI44" s="46"/>
      <c r="UJ44" s="46"/>
      <c r="UK44" s="46"/>
      <c r="UL44" s="46"/>
      <c r="UM44" s="46"/>
      <c r="UN44" s="46"/>
      <c r="UO44" s="46"/>
      <c r="UP44" s="46"/>
      <c r="UQ44" s="46"/>
      <c r="UR44" s="46"/>
      <c r="US44" s="46"/>
      <c r="UT44" s="46"/>
      <c r="UU44" s="46"/>
      <c r="UV44" s="46"/>
      <c r="UW44" s="46"/>
      <c r="UX44" s="46"/>
      <c r="UY44" s="46"/>
      <c r="UZ44" s="46"/>
      <c r="VA44" s="46"/>
      <c r="VB44" s="46"/>
      <c r="VC44" s="46"/>
      <c r="VD44" s="46"/>
      <c r="VE44" s="46"/>
      <c r="VF44" s="46"/>
      <c r="VG44" s="46"/>
      <c r="VH44" s="46"/>
      <c r="VI44" s="46"/>
      <c r="VJ44" s="46"/>
      <c r="VK44" s="46"/>
      <c r="VL44" s="46"/>
      <c r="VM44" s="46"/>
      <c r="VN44" s="46"/>
      <c r="VO44" s="46"/>
      <c r="VP44" s="46"/>
      <c r="VQ44" s="46"/>
      <c r="VR44" s="46"/>
      <c r="VS44" s="46"/>
      <c r="VT44" s="46"/>
      <c r="VU44" s="46"/>
      <c r="VV44" s="46"/>
      <c r="VW44" s="46"/>
      <c r="VX44" s="46"/>
      <c r="VY44" s="46"/>
      <c r="VZ44" s="46"/>
      <c r="WA44" s="46"/>
      <c r="WB44" s="46"/>
      <c r="WC44" s="46"/>
      <c r="WD44" s="46"/>
      <c r="WE44" s="46"/>
      <c r="WF44" s="46"/>
      <c r="WG44" s="46"/>
      <c r="WH44" s="46"/>
      <c r="WI44" s="46"/>
      <c r="WJ44" s="46"/>
      <c r="WK44" s="46"/>
      <c r="WL44" s="46"/>
      <c r="WM44" s="46"/>
      <c r="WN44" s="46"/>
      <c r="WO44" s="46"/>
      <c r="WP44" s="46"/>
      <c r="WQ44" s="46"/>
      <c r="WR44" s="46"/>
      <c r="WS44" s="46"/>
      <c r="WT44" s="46"/>
      <c r="WU44" s="46"/>
      <c r="WV44" s="46"/>
      <c r="WW44" s="46"/>
      <c r="WX44" s="46"/>
      <c r="WY44" s="46"/>
      <c r="WZ44" s="46"/>
      <c r="XA44" s="46"/>
      <c r="XB44" s="46"/>
      <c r="XC44" s="46"/>
      <c r="XD44" s="46"/>
      <c r="XE44" s="46"/>
      <c r="XF44" s="46"/>
      <c r="XG44" s="46"/>
      <c r="XH44" s="46"/>
      <c r="XI44" s="46"/>
      <c r="XJ44" s="46"/>
      <c r="XK44" s="46"/>
      <c r="XL44" s="46"/>
      <c r="XM44" s="46"/>
      <c r="XN44" s="46"/>
      <c r="XO44" s="46"/>
      <c r="XP44" s="46"/>
      <c r="XQ44" s="46"/>
      <c r="XR44" s="46"/>
      <c r="XS44" s="46"/>
      <c r="XT44" s="46"/>
      <c r="XU44" s="46"/>
      <c r="XV44" s="46"/>
      <c r="XW44" s="46"/>
    </row>
    <row r="45" spans="1:659" ht="14.25" customHeight="1" thickBot="1">
      <c r="A45" s="1"/>
      <c r="B45" s="44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/>
      <c r="CK45" s="46"/>
      <c r="CL45" s="46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46"/>
      <c r="DD45" s="46"/>
      <c r="DE45" s="46"/>
      <c r="DF45" s="46"/>
      <c r="DG45" s="46"/>
      <c r="DH45" s="46"/>
      <c r="DI45" s="46"/>
      <c r="DJ45" s="46"/>
      <c r="DK45" s="46"/>
      <c r="DL45" s="46"/>
      <c r="DM45" s="46"/>
      <c r="DN45" s="46"/>
      <c r="DO45" s="46"/>
      <c r="DP45" s="46"/>
      <c r="DQ45" s="46"/>
      <c r="DR45" s="46"/>
      <c r="DS45" s="46"/>
      <c r="DT45" s="46"/>
      <c r="DU45" s="46"/>
      <c r="DV45" s="46"/>
      <c r="DW45" s="46"/>
      <c r="DX45" s="46"/>
      <c r="DY45" s="46"/>
      <c r="DZ45" s="46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46"/>
      <c r="ER45" s="46"/>
      <c r="ES45" s="46"/>
      <c r="ET45" s="46"/>
      <c r="EU45" s="46"/>
      <c r="EV45" s="46"/>
      <c r="EW45" s="46"/>
      <c r="EX45" s="46"/>
      <c r="EY45" s="46"/>
      <c r="EZ45" s="46"/>
      <c r="FA45" s="46"/>
      <c r="FB45" s="46"/>
      <c r="FC45" s="46"/>
      <c r="FD45" s="46"/>
      <c r="FE45" s="46"/>
      <c r="FF45" s="46"/>
      <c r="FG45" s="46"/>
      <c r="FH45" s="46"/>
      <c r="FI45" s="46"/>
      <c r="FJ45" s="46"/>
      <c r="FK45" s="46"/>
      <c r="FL45" s="46"/>
      <c r="FM45" s="46"/>
      <c r="FN45" s="46"/>
      <c r="FO45" s="46"/>
      <c r="FP45" s="46"/>
      <c r="FQ45" s="46"/>
      <c r="FR45" s="46"/>
      <c r="FS45" s="46"/>
      <c r="FT45" s="46"/>
      <c r="FU45" s="46"/>
      <c r="FV45" s="46"/>
      <c r="FW45" s="46"/>
      <c r="FX45" s="46"/>
      <c r="FY45" s="46"/>
      <c r="FZ45" s="46"/>
      <c r="GA45" s="46"/>
      <c r="GB45" s="46"/>
      <c r="GC45" s="46"/>
      <c r="GD45" s="46"/>
      <c r="GE45" s="46"/>
      <c r="GF45" s="46"/>
      <c r="GG45" s="46"/>
      <c r="GH45" s="46"/>
      <c r="GI45" s="46"/>
      <c r="GJ45" s="46"/>
      <c r="GK45" s="46"/>
      <c r="GL45" s="46"/>
      <c r="GM45" s="46"/>
      <c r="GN45" s="46"/>
      <c r="GO45" s="46"/>
      <c r="GP45" s="46"/>
      <c r="GQ45" s="46"/>
      <c r="GR45" s="46"/>
      <c r="GS45" s="46"/>
      <c r="GT45" s="46"/>
      <c r="GU45" s="46"/>
      <c r="GV45" s="46"/>
      <c r="GW45" s="46"/>
      <c r="GX45" s="46"/>
      <c r="GY45" s="46"/>
      <c r="GZ45" s="46"/>
      <c r="HA45" s="46"/>
      <c r="HB45" s="46"/>
      <c r="HC45" s="46"/>
      <c r="HD45" s="46"/>
      <c r="HE45" s="46"/>
      <c r="HF45" s="46"/>
      <c r="HG45" s="46"/>
      <c r="HH45" s="46"/>
      <c r="HI45" s="46"/>
      <c r="HJ45" s="46"/>
      <c r="HK45" s="46"/>
      <c r="HL45" s="46"/>
      <c r="HM45" s="46"/>
      <c r="HN45" s="46"/>
      <c r="HO45" s="46"/>
      <c r="HP45" s="46"/>
      <c r="HQ45" s="46"/>
      <c r="HR45" s="46"/>
      <c r="HS45" s="46"/>
      <c r="HT45" s="46"/>
      <c r="HU45" s="46"/>
      <c r="HV45" s="46"/>
      <c r="HW45" s="46"/>
      <c r="HX45" s="46"/>
      <c r="HY45" s="46"/>
      <c r="HZ45" s="46"/>
      <c r="IA45" s="46"/>
      <c r="IB45" s="46"/>
      <c r="IC45" s="46"/>
      <c r="ID45" s="46"/>
      <c r="IE45" s="46"/>
      <c r="IF45" s="46"/>
      <c r="IG45" s="46"/>
      <c r="IH45" s="46"/>
      <c r="II45" s="46"/>
      <c r="IJ45" s="46"/>
      <c r="IK45" s="46"/>
      <c r="IL45" s="46"/>
      <c r="IM45" s="46"/>
      <c r="IN45" s="46"/>
      <c r="IO45" s="46"/>
      <c r="IP45" s="46"/>
      <c r="IQ45" s="46"/>
      <c r="IR45" s="46"/>
      <c r="IS45" s="46"/>
      <c r="IT45" s="46"/>
      <c r="IU45" s="46"/>
      <c r="IV45" s="46"/>
      <c r="IW45" s="46"/>
      <c r="IX45" s="46"/>
      <c r="IY45" s="46"/>
      <c r="IZ45" s="46"/>
      <c r="JA45" s="46"/>
      <c r="JB45" s="46"/>
      <c r="JC45" s="46"/>
      <c r="JD45" s="46"/>
      <c r="JE45" s="46"/>
      <c r="JF45" s="46"/>
      <c r="JG45" s="46"/>
      <c r="JH45" s="46"/>
      <c r="JI45" s="46"/>
      <c r="JJ45" s="46"/>
      <c r="JK45" s="46"/>
      <c r="JL45" s="46"/>
      <c r="JM45" s="46"/>
      <c r="JN45" s="46"/>
      <c r="JO45" s="46"/>
      <c r="JP45" s="46"/>
      <c r="JQ45" s="46"/>
      <c r="JR45" s="46"/>
      <c r="JS45" s="46"/>
      <c r="JT45" s="46"/>
      <c r="JU45" s="46"/>
      <c r="JV45" s="46"/>
      <c r="JW45" s="46"/>
      <c r="JX45" s="46"/>
      <c r="JY45" s="46"/>
      <c r="JZ45" s="46"/>
      <c r="KA45" s="46"/>
      <c r="KB45" s="46"/>
      <c r="KC45" s="46"/>
      <c r="KD45" s="46"/>
      <c r="KE45" s="46"/>
      <c r="KF45" s="46"/>
      <c r="KG45" s="46"/>
      <c r="KH45" s="46"/>
      <c r="KI45" s="46"/>
      <c r="KJ45" s="46"/>
      <c r="KK45" s="46"/>
      <c r="KL45" s="46"/>
      <c r="KM45" s="46"/>
      <c r="KN45" s="46"/>
      <c r="KO45" s="46"/>
      <c r="KP45" s="46"/>
      <c r="KQ45" s="46"/>
      <c r="KR45" s="46"/>
      <c r="KS45" s="46"/>
      <c r="KT45" s="46"/>
      <c r="KU45" s="46"/>
      <c r="KV45" s="46"/>
      <c r="KW45" s="46"/>
      <c r="KX45" s="46"/>
      <c r="KY45" s="46"/>
      <c r="KZ45" s="46"/>
      <c r="LA45" s="46"/>
      <c r="LB45" s="46"/>
      <c r="LC45" s="46"/>
      <c r="LD45" s="46"/>
      <c r="LE45" s="46"/>
      <c r="LF45" s="46"/>
      <c r="LG45" s="46"/>
      <c r="LH45" s="46"/>
      <c r="LI45" s="46"/>
      <c r="LJ45" s="46"/>
      <c r="LK45" s="46"/>
      <c r="LL45" s="46"/>
      <c r="LM45" s="46"/>
      <c r="LN45" s="46"/>
      <c r="LO45" s="46"/>
      <c r="LP45" s="46"/>
      <c r="LQ45" s="46"/>
      <c r="LR45" s="46"/>
      <c r="LS45" s="46"/>
      <c r="LT45" s="46"/>
      <c r="LU45" s="46"/>
      <c r="LV45" s="46"/>
      <c r="LW45" s="46"/>
      <c r="LX45" s="46"/>
      <c r="LY45" s="46"/>
      <c r="LZ45" s="46"/>
      <c r="MA45" s="46"/>
      <c r="MB45" s="46"/>
      <c r="MC45" s="46"/>
      <c r="MD45" s="46"/>
      <c r="ME45" s="46"/>
      <c r="MF45" s="46"/>
      <c r="MG45" s="46"/>
      <c r="MH45" s="46"/>
      <c r="MI45" s="46"/>
      <c r="MJ45" s="46"/>
      <c r="MK45" s="46"/>
      <c r="ML45" s="46"/>
      <c r="MM45" s="46"/>
      <c r="MN45" s="46"/>
      <c r="MO45" s="46"/>
      <c r="MP45" s="46"/>
      <c r="MQ45" s="46"/>
      <c r="MR45" s="46"/>
      <c r="MS45" s="46"/>
      <c r="MT45" s="46"/>
      <c r="MU45" s="46"/>
      <c r="MV45" s="46"/>
      <c r="MW45" s="46"/>
      <c r="MX45" s="46"/>
      <c r="MY45" s="46"/>
      <c r="MZ45" s="46"/>
      <c r="NA45" s="46"/>
      <c r="NB45" s="46"/>
      <c r="NC45" s="46"/>
      <c r="ND45" s="46"/>
      <c r="NE45" s="46"/>
      <c r="NF45" s="46"/>
      <c r="NG45" s="46"/>
      <c r="NH45" s="46"/>
      <c r="NI45" s="46"/>
      <c r="NJ45" s="46"/>
      <c r="NK45" s="46"/>
      <c r="NL45" s="46"/>
      <c r="NM45" s="46"/>
      <c r="NN45" s="46"/>
      <c r="NO45" s="46"/>
      <c r="NP45" s="46"/>
      <c r="NQ45" s="46"/>
      <c r="NR45" s="46"/>
      <c r="NS45" s="46"/>
      <c r="NT45" s="46"/>
      <c r="NU45" s="46"/>
      <c r="NV45" s="46"/>
      <c r="NW45" s="46"/>
      <c r="NX45" s="46"/>
      <c r="NY45" s="46"/>
      <c r="NZ45" s="46"/>
      <c r="OA45" s="46"/>
      <c r="OB45" s="46"/>
      <c r="OC45" s="46"/>
      <c r="OD45" s="46"/>
      <c r="OE45" s="46"/>
      <c r="OF45" s="46"/>
      <c r="OG45" s="46"/>
      <c r="OH45" s="46"/>
      <c r="OI45" s="46"/>
      <c r="OJ45" s="46"/>
      <c r="OK45" s="46"/>
      <c r="OL45" s="46"/>
      <c r="OM45" s="46"/>
      <c r="ON45" s="46"/>
      <c r="OO45" s="46"/>
      <c r="OP45" s="46"/>
      <c r="OQ45" s="46"/>
      <c r="OR45" s="46"/>
      <c r="OS45" s="46"/>
      <c r="OT45" s="46"/>
      <c r="OU45" s="46"/>
      <c r="OV45" s="46"/>
      <c r="OW45" s="46"/>
      <c r="OX45" s="46"/>
      <c r="OY45" s="46"/>
      <c r="OZ45" s="46"/>
      <c r="PA45" s="46"/>
      <c r="PB45" s="46"/>
      <c r="PC45" s="46"/>
      <c r="PD45" s="46"/>
      <c r="PE45" s="46"/>
      <c r="PF45" s="46"/>
      <c r="PG45" s="46"/>
      <c r="PH45" s="46"/>
      <c r="PI45" s="46"/>
      <c r="PJ45" s="46"/>
      <c r="PK45" s="46"/>
      <c r="PL45" s="46"/>
      <c r="PM45" s="46"/>
      <c r="PN45" s="46"/>
      <c r="PO45" s="46"/>
      <c r="PP45" s="46"/>
      <c r="PQ45" s="46"/>
      <c r="PR45" s="46"/>
      <c r="PS45" s="46"/>
      <c r="PT45" s="46"/>
      <c r="PU45" s="46"/>
      <c r="PV45" s="46"/>
      <c r="PW45" s="46"/>
      <c r="PX45" s="46"/>
      <c r="PY45" s="46"/>
      <c r="PZ45" s="46"/>
      <c r="QA45" s="46"/>
      <c r="QB45" s="46"/>
      <c r="QC45" s="46"/>
      <c r="QD45" s="46"/>
      <c r="QE45" s="46"/>
      <c r="QF45" s="46"/>
      <c r="QG45" s="46"/>
      <c r="QH45" s="46"/>
      <c r="QI45" s="46"/>
      <c r="QJ45" s="46"/>
      <c r="QK45" s="46"/>
      <c r="QL45" s="46"/>
      <c r="QM45" s="46"/>
      <c r="QN45" s="46"/>
      <c r="QO45" s="46"/>
      <c r="QP45" s="46"/>
      <c r="QQ45" s="46"/>
      <c r="QR45" s="46"/>
      <c r="QS45" s="46"/>
      <c r="QT45" s="46"/>
      <c r="QU45" s="46"/>
      <c r="QV45" s="46"/>
      <c r="QW45" s="46"/>
      <c r="QX45" s="46"/>
      <c r="QY45" s="46"/>
      <c r="QZ45" s="46"/>
      <c r="RA45" s="46"/>
      <c r="RB45" s="46"/>
      <c r="RC45" s="46"/>
      <c r="RD45" s="46"/>
      <c r="RE45" s="46"/>
      <c r="RF45" s="46"/>
      <c r="RG45" s="46"/>
      <c r="RH45" s="46"/>
      <c r="RI45" s="46"/>
      <c r="RJ45" s="46"/>
      <c r="RK45" s="46"/>
      <c r="RL45" s="46"/>
      <c r="RM45" s="46"/>
      <c r="RN45" s="46"/>
      <c r="RO45" s="46"/>
      <c r="RP45" s="46"/>
      <c r="RQ45" s="46"/>
      <c r="RR45" s="46"/>
      <c r="RS45" s="46"/>
      <c r="RT45" s="46"/>
      <c r="RU45" s="46"/>
      <c r="RV45" s="46"/>
      <c r="RW45" s="46"/>
      <c r="RX45" s="46"/>
      <c r="RY45" s="46"/>
      <c r="RZ45" s="46"/>
      <c r="SA45" s="46"/>
      <c r="SB45" s="46"/>
      <c r="SC45" s="46"/>
      <c r="SD45" s="46"/>
      <c r="SE45" s="46"/>
      <c r="SF45" s="46"/>
      <c r="SG45" s="46"/>
      <c r="SH45" s="46"/>
      <c r="SI45" s="46"/>
      <c r="SJ45" s="46"/>
      <c r="SK45" s="46"/>
      <c r="SL45" s="46"/>
      <c r="SM45" s="46"/>
      <c r="SN45" s="46"/>
      <c r="SO45" s="46"/>
      <c r="SP45" s="46"/>
      <c r="SQ45" s="46"/>
      <c r="SR45" s="46"/>
      <c r="SS45" s="46"/>
      <c r="ST45" s="46"/>
      <c r="SU45" s="46"/>
      <c r="SV45" s="46"/>
      <c r="SW45" s="46"/>
      <c r="SX45" s="46"/>
      <c r="SY45" s="46"/>
      <c r="SZ45" s="46"/>
      <c r="TA45" s="46"/>
      <c r="TB45" s="46"/>
      <c r="TC45" s="46"/>
      <c r="TD45" s="46"/>
      <c r="TE45" s="46"/>
      <c r="TF45" s="46"/>
      <c r="TG45" s="46"/>
      <c r="TH45" s="46"/>
      <c r="TI45" s="46"/>
      <c r="TJ45" s="46"/>
      <c r="TK45" s="46"/>
      <c r="TL45" s="46"/>
      <c r="TM45" s="46"/>
      <c r="TN45" s="46"/>
      <c r="TO45" s="46"/>
      <c r="TP45" s="46"/>
      <c r="TQ45" s="46"/>
      <c r="TR45" s="46"/>
      <c r="TS45" s="46"/>
      <c r="TT45" s="46"/>
      <c r="TU45" s="46"/>
      <c r="TV45" s="46"/>
      <c r="TW45" s="46"/>
      <c r="TX45" s="46"/>
      <c r="TY45" s="46"/>
      <c r="TZ45" s="46"/>
      <c r="UA45" s="46"/>
      <c r="UB45" s="46"/>
      <c r="UC45" s="46"/>
      <c r="UD45" s="46"/>
      <c r="UE45" s="46"/>
      <c r="UF45" s="46"/>
      <c r="UG45" s="46"/>
      <c r="UH45" s="46"/>
      <c r="UI45" s="46"/>
      <c r="UJ45" s="46"/>
      <c r="UK45" s="46"/>
      <c r="UL45" s="46"/>
      <c r="UM45" s="46"/>
      <c r="UN45" s="46"/>
      <c r="UO45" s="46"/>
      <c r="UP45" s="46"/>
      <c r="UQ45" s="46"/>
      <c r="UR45" s="46"/>
      <c r="US45" s="46"/>
      <c r="UT45" s="46"/>
      <c r="UU45" s="46"/>
      <c r="UV45" s="46"/>
      <c r="UW45" s="46"/>
      <c r="UX45" s="46"/>
      <c r="UY45" s="46"/>
      <c r="UZ45" s="46"/>
      <c r="VA45" s="46"/>
      <c r="VB45" s="46"/>
      <c r="VC45" s="46"/>
      <c r="VD45" s="46"/>
      <c r="VE45" s="46"/>
      <c r="VF45" s="46"/>
      <c r="VG45" s="46"/>
      <c r="VH45" s="46"/>
      <c r="VI45" s="46"/>
      <c r="VJ45" s="46"/>
      <c r="VK45" s="46"/>
      <c r="VL45" s="46"/>
      <c r="VM45" s="46"/>
      <c r="VN45" s="46"/>
      <c r="VO45" s="46"/>
      <c r="VP45" s="46"/>
      <c r="VQ45" s="46"/>
      <c r="VR45" s="46"/>
      <c r="VS45" s="46"/>
      <c r="VT45" s="46"/>
      <c r="VU45" s="46"/>
      <c r="VV45" s="46"/>
      <c r="VW45" s="46"/>
      <c r="VX45" s="46"/>
      <c r="VY45" s="46"/>
      <c r="VZ45" s="46"/>
      <c r="WA45" s="46"/>
      <c r="WB45" s="46"/>
      <c r="WC45" s="46"/>
      <c r="WD45" s="46"/>
      <c r="WE45" s="46"/>
      <c r="WF45" s="46"/>
      <c r="WG45" s="46"/>
      <c r="WH45" s="46"/>
      <c r="WI45" s="46"/>
      <c r="WJ45" s="46"/>
      <c r="WK45" s="46"/>
      <c r="WL45" s="46"/>
      <c r="WM45" s="46"/>
      <c r="WN45" s="46"/>
      <c r="WO45" s="46"/>
      <c r="WP45" s="46"/>
      <c r="WQ45" s="46"/>
      <c r="WR45" s="46"/>
      <c r="WS45" s="46"/>
      <c r="WT45" s="46"/>
      <c r="WU45" s="46"/>
      <c r="WV45" s="46"/>
      <c r="WW45" s="46"/>
      <c r="WX45" s="46"/>
      <c r="WY45" s="46"/>
      <c r="WZ45" s="46"/>
      <c r="XA45" s="46"/>
      <c r="XB45" s="46"/>
      <c r="XC45" s="46"/>
      <c r="XD45" s="46"/>
      <c r="XE45" s="46"/>
      <c r="XF45" s="46"/>
      <c r="XG45" s="46"/>
      <c r="XH45" s="46"/>
      <c r="XI45" s="46"/>
      <c r="XJ45" s="46"/>
      <c r="XK45" s="46"/>
      <c r="XL45" s="46"/>
      <c r="XM45" s="46"/>
      <c r="XN45" s="46"/>
      <c r="XO45" s="46"/>
      <c r="XP45" s="46"/>
      <c r="XQ45" s="46"/>
      <c r="XR45" s="46"/>
      <c r="XS45" s="46"/>
      <c r="XT45" s="46"/>
      <c r="XU45" s="46"/>
      <c r="XV45" s="46"/>
      <c r="XW45" s="46"/>
    </row>
    <row r="46" spans="1:659" ht="14.25" customHeight="1" thickBot="1">
      <c r="A46" s="1"/>
      <c r="B46" s="44"/>
      <c r="C46" s="343" t="s">
        <v>6</v>
      </c>
      <c r="D46" s="344"/>
      <c r="E46" s="343" t="s">
        <v>7</v>
      </c>
      <c r="F46" s="306"/>
      <c r="G46" s="306"/>
      <c r="H46" s="306"/>
      <c r="I46" s="306"/>
      <c r="J46" s="344"/>
      <c r="K46" s="343" t="s">
        <v>74</v>
      </c>
      <c r="L46" s="306"/>
      <c r="M46" s="306"/>
      <c r="N46" s="306"/>
      <c r="O46" s="306"/>
      <c r="P46" s="344"/>
      <c r="Q46" s="343" t="s">
        <v>8</v>
      </c>
      <c r="R46" s="306"/>
      <c r="S46" s="306"/>
      <c r="T46" s="306"/>
      <c r="U46" s="306"/>
      <c r="V46" s="344"/>
      <c r="W46" s="343" t="s">
        <v>9</v>
      </c>
      <c r="X46" s="306"/>
      <c r="Y46" s="306"/>
      <c r="Z46" s="306"/>
      <c r="AA46" s="306"/>
      <c r="AB46" s="344"/>
      <c r="AC46" s="343" t="s">
        <v>10</v>
      </c>
      <c r="AD46" s="306"/>
      <c r="AE46" s="306"/>
      <c r="AF46" s="306"/>
      <c r="AG46" s="306"/>
      <c r="AH46" s="344"/>
      <c r="AI46" s="343" t="s">
        <v>11</v>
      </c>
      <c r="AJ46" s="306"/>
      <c r="AK46" s="306"/>
      <c r="AL46" s="306"/>
      <c r="AM46" s="306"/>
      <c r="AN46" s="344"/>
      <c r="AO46" s="343" t="s">
        <v>116</v>
      </c>
      <c r="AP46" s="306"/>
      <c r="AQ46" s="306"/>
      <c r="AR46" s="306"/>
      <c r="AS46" s="306"/>
      <c r="AT46" s="344"/>
      <c r="AU46" s="343" t="s">
        <v>13</v>
      </c>
      <c r="AV46" s="306"/>
      <c r="AW46" s="306"/>
      <c r="AX46" s="306"/>
      <c r="AY46" s="306"/>
      <c r="AZ46" s="344"/>
      <c r="BA46" s="343" t="s">
        <v>14</v>
      </c>
      <c r="BB46" s="306"/>
      <c r="BC46" s="306"/>
      <c r="BD46" s="306"/>
      <c r="BE46" s="306"/>
      <c r="BF46" s="344"/>
      <c r="BG46" s="343" t="s">
        <v>15</v>
      </c>
      <c r="BH46" s="306"/>
      <c r="BI46" s="306"/>
      <c r="BJ46" s="306"/>
      <c r="BK46" s="306"/>
      <c r="BL46" s="307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6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6"/>
      <c r="EK46" s="46"/>
      <c r="EL46" s="46"/>
      <c r="EM46" s="46"/>
      <c r="EN46" s="46"/>
      <c r="EO46" s="46"/>
      <c r="EP46" s="46"/>
      <c r="EQ46" s="46"/>
      <c r="ER46" s="280" t="s">
        <v>6</v>
      </c>
      <c r="ES46" s="281"/>
      <c r="ET46" s="281"/>
      <c r="EU46" s="281"/>
      <c r="EV46" s="281"/>
      <c r="EW46" s="281"/>
      <c r="EX46" s="281"/>
      <c r="EY46" s="282"/>
      <c r="EZ46" s="280" t="s">
        <v>7</v>
      </c>
      <c r="FA46" s="281"/>
      <c r="FB46" s="281"/>
      <c r="FC46" s="281"/>
      <c r="FD46" s="281"/>
      <c r="FE46" s="282"/>
      <c r="FF46" s="280" t="s">
        <v>74</v>
      </c>
      <c r="FG46" s="281"/>
      <c r="FH46" s="281"/>
      <c r="FI46" s="281"/>
      <c r="FJ46" s="281"/>
      <c r="FK46" s="281"/>
      <c r="FL46" s="281"/>
      <c r="FM46" s="281"/>
      <c r="FN46" s="282"/>
      <c r="FO46" s="280" t="s">
        <v>8</v>
      </c>
      <c r="FP46" s="281"/>
      <c r="FQ46" s="281"/>
      <c r="FR46" s="281"/>
      <c r="FS46" s="281"/>
      <c r="FT46" s="282"/>
      <c r="FU46" s="280" t="s">
        <v>9</v>
      </c>
      <c r="FV46" s="281"/>
      <c r="FW46" s="281"/>
      <c r="FX46" s="281"/>
      <c r="FY46" s="281"/>
      <c r="FZ46" s="281"/>
      <c r="GA46" s="281"/>
      <c r="GB46" s="281"/>
      <c r="GC46" s="282"/>
      <c r="GD46" s="280" t="s">
        <v>10</v>
      </c>
      <c r="GE46" s="281"/>
      <c r="GF46" s="281"/>
      <c r="GG46" s="281"/>
      <c r="GH46" s="281"/>
      <c r="GI46" s="281"/>
      <c r="GJ46" s="281"/>
      <c r="GK46" s="282"/>
      <c r="GL46" s="280" t="s">
        <v>11</v>
      </c>
      <c r="GM46" s="281"/>
      <c r="GN46" s="281"/>
      <c r="GO46" s="281"/>
      <c r="GP46" s="281"/>
      <c r="GQ46" s="282"/>
      <c r="GR46" s="280" t="s">
        <v>116</v>
      </c>
      <c r="GS46" s="281"/>
      <c r="GT46" s="281"/>
      <c r="GU46" s="281"/>
      <c r="GV46" s="281"/>
      <c r="GW46" s="281"/>
      <c r="GX46" s="282"/>
      <c r="GY46" s="280" t="s">
        <v>13</v>
      </c>
      <c r="GZ46" s="281"/>
      <c r="HA46" s="281"/>
      <c r="HB46" s="281"/>
      <c r="HC46" s="281"/>
      <c r="HD46" s="282"/>
      <c r="HE46" s="280" t="s">
        <v>14</v>
      </c>
      <c r="HF46" s="281"/>
      <c r="HG46" s="281"/>
      <c r="HH46" s="281"/>
      <c r="HI46" s="281"/>
      <c r="HJ46" s="282"/>
      <c r="HK46" s="280" t="s">
        <v>15</v>
      </c>
      <c r="HL46" s="281"/>
      <c r="HM46" s="281"/>
      <c r="HN46" s="281"/>
      <c r="HO46" s="281"/>
      <c r="HP46" s="281"/>
      <c r="HQ46" s="283"/>
      <c r="HR46" s="46"/>
      <c r="HS46" s="280" t="s">
        <v>6</v>
      </c>
      <c r="HT46" s="281"/>
      <c r="HU46" s="281"/>
      <c r="HV46" s="280" t="s">
        <v>7</v>
      </c>
      <c r="HW46" s="281"/>
      <c r="HX46" s="281"/>
      <c r="HY46" s="280" t="s">
        <v>74</v>
      </c>
      <c r="HZ46" s="281"/>
      <c r="IA46" s="281"/>
      <c r="IB46" s="281"/>
      <c r="IC46" s="280" t="s">
        <v>8</v>
      </c>
      <c r="ID46" s="281"/>
      <c r="IE46" s="281"/>
      <c r="IF46" s="281"/>
      <c r="IG46" s="282"/>
      <c r="IH46" s="280" t="s">
        <v>9</v>
      </c>
      <c r="II46" s="281"/>
      <c r="IJ46" s="281"/>
      <c r="IK46" s="282"/>
      <c r="IL46" s="280" t="s">
        <v>10</v>
      </c>
      <c r="IM46" s="281"/>
      <c r="IN46" s="281"/>
      <c r="IO46" s="282"/>
      <c r="IP46" s="280" t="s">
        <v>11</v>
      </c>
      <c r="IQ46" s="281"/>
      <c r="IR46" s="282"/>
      <c r="IS46" s="280" t="s">
        <v>116</v>
      </c>
      <c r="IT46" s="281"/>
      <c r="IU46" s="281"/>
      <c r="IV46" s="282"/>
      <c r="IW46" s="280" t="s">
        <v>13</v>
      </c>
      <c r="IX46" s="281"/>
      <c r="IY46" s="281"/>
      <c r="IZ46" s="282"/>
      <c r="JA46" s="280" t="s">
        <v>14</v>
      </c>
      <c r="JB46" s="281"/>
      <c r="JC46" s="282"/>
      <c r="JD46" s="280" t="s">
        <v>15</v>
      </c>
      <c r="JE46" s="281"/>
      <c r="JF46" s="283"/>
      <c r="JG46" s="46"/>
      <c r="JH46" s="280" t="s">
        <v>6</v>
      </c>
      <c r="JI46" s="281"/>
      <c r="JJ46" s="281"/>
      <c r="JK46" s="281"/>
      <c r="JL46" s="280" t="s">
        <v>7</v>
      </c>
      <c r="JM46" s="281"/>
      <c r="JN46" s="281"/>
      <c r="JO46" s="281"/>
      <c r="JP46" s="280" t="s">
        <v>74</v>
      </c>
      <c r="JQ46" s="281"/>
      <c r="JR46" s="281"/>
      <c r="JS46" s="281"/>
      <c r="JT46" s="281"/>
      <c r="JU46" s="280" t="s">
        <v>8</v>
      </c>
      <c r="JV46" s="281"/>
      <c r="JW46" s="281"/>
      <c r="JX46" s="282"/>
      <c r="JY46" s="280" t="s">
        <v>9</v>
      </c>
      <c r="JZ46" s="281"/>
      <c r="KA46" s="281"/>
      <c r="KB46" s="281"/>
      <c r="KC46" s="282"/>
      <c r="KD46" s="280" t="s">
        <v>10</v>
      </c>
      <c r="KE46" s="281"/>
      <c r="KF46" s="281"/>
      <c r="KG46" s="281"/>
      <c r="KH46" s="281"/>
      <c r="KI46" s="280" t="s">
        <v>11</v>
      </c>
      <c r="KJ46" s="281"/>
      <c r="KK46" s="281"/>
      <c r="KL46" s="282"/>
      <c r="KM46" s="280" t="s">
        <v>116</v>
      </c>
      <c r="KN46" s="281"/>
      <c r="KO46" s="281"/>
      <c r="KP46" s="282"/>
      <c r="KQ46" s="280" t="s">
        <v>13</v>
      </c>
      <c r="KR46" s="281"/>
      <c r="KS46" s="281"/>
      <c r="KT46" s="282"/>
      <c r="KU46" s="280" t="s">
        <v>14</v>
      </c>
      <c r="KV46" s="281"/>
      <c r="KW46" s="281"/>
      <c r="KX46" s="282"/>
      <c r="KY46" s="280" t="s">
        <v>15</v>
      </c>
      <c r="KZ46" s="281"/>
      <c r="LA46" s="281"/>
      <c r="LB46" s="281"/>
      <c r="LC46" s="283"/>
      <c r="LD46" s="46"/>
      <c r="LE46" s="280" t="s">
        <v>6</v>
      </c>
      <c r="LF46" s="281"/>
      <c r="LG46" s="281"/>
      <c r="LH46" s="281"/>
      <c r="LI46" s="280" t="s">
        <v>7</v>
      </c>
      <c r="LJ46" s="281"/>
      <c r="LK46" s="281"/>
      <c r="LL46" s="281"/>
      <c r="LM46" s="280" t="s">
        <v>74</v>
      </c>
      <c r="LN46" s="281"/>
      <c r="LO46" s="281"/>
      <c r="LP46" s="281"/>
      <c r="LQ46" s="281"/>
      <c r="LR46" s="281"/>
      <c r="LS46" s="280" t="s">
        <v>8</v>
      </c>
      <c r="LT46" s="281"/>
      <c r="LU46" s="281"/>
      <c r="LV46" s="282"/>
      <c r="LW46" s="280" t="s">
        <v>9</v>
      </c>
      <c r="LX46" s="281"/>
      <c r="LY46" s="281"/>
      <c r="LZ46" s="282"/>
      <c r="MA46" s="280" t="s">
        <v>10</v>
      </c>
      <c r="MB46" s="281"/>
      <c r="MC46" s="281"/>
      <c r="MD46" s="281"/>
      <c r="ME46" s="280" t="s">
        <v>11</v>
      </c>
      <c r="MF46" s="281"/>
      <c r="MG46" s="281"/>
      <c r="MH46" s="282"/>
      <c r="MI46" s="280" t="s">
        <v>116</v>
      </c>
      <c r="MJ46" s="281"/>
      <c r="MK46" s="281"/>
      <c r="ML46" s="282"/>
      <c r="MM46" s="280" t="s">
        <v>13</v>
      </c>
      <c r="MN46" s="281"/>
      <c r="MO46" s="281"/>
      <c r="MP46" s="282"/>
      <c r="MQ46" s="280" t="s">
        <v>14</v>
      </c>
      <c r="MR46" s="281"/>
      <c r="MS46" s="281"/>
      <c r="MT46" s="282"/>
      <c r="MU46" s="280" t="s">
        <v>15</v>
      </c>
      <c r="MV46" s="281"/>
      <c r="MW46" s="281"/>
      <c r="MX46" s="283"/>
      <c r="MY46" s="46"/>
      <c r="MZ46" s="280" t="s">
        <v>6</v>
      </c>
      <c r="NA46" s="281"/>
      <c r="NB46" s="281"/>
      <c r="NC46" s="281"/>
      <c r="ND46" s="280" t="s">
        <v>7</v>
      </c>
      <c r="NE46" s="281"/>
      <c r="NF46" s="281"/>
      <c r="NG46" s="281"/>
      <c r="NH46" s="280" t="s">
        <v>74</v>
      </c>
      <c r="NI46" s="281"/>
      <c r="NJ46" s="281"/>
      <c r="NK46" s="281"/>
      <c r="NL46" s="280" t="s">
        <v>8</v>
      </c>
      <c r="NM46" s="281"/>
      <c r="NN46" s="281"/>
      <c r="NO46" s="282"/>
      <c r="NP46" s="280" t="s">
        <v>9</v>
      </c>
      <c r="NQ46" s="281"/>
      <c r="NR46" s="281"/>
      <c r="NS46" s="282"/>
      <c r="NT46" s="280" t="s">
        <v>10</v>
      </c>
      <c r="NU46" s="281"/>
      <c r="NV46" s="281"/>
      <c r="NW46" s="281"/>
      <c r="NX46" s="280" t="s">
        <v>11</v>
      </c>
      <c r="NY46" s="281"/>
      <c r="NZ46" s="281"/>
      <c r="OA46" s="282"/>
      <c r="OB46" s="280" t="s">
        <v>116</v>
      </c>
      <c r="OC46" s="281"/>
      <c r="OD46" s="281"/>
      <c r="OE46" s="282"/>
      <c r="OF46" s="280" t="s">
        <v>13</v>
      </c>
      <c r="OG46" s="281"/>
      <c r="OH46" s="281"/>
      <c r="OI46" s="282"/>
      <c r="OJ46" s="280" t="s">
        <v>14</v>
      </c>
      <c r="OK46" s="281"/>
      <c r="OL46" s="281"/>
      <c r="OM46" s="282"/>
      <c r="ON46" s="280" t="s">
        <v>15</v>
      </c>
      <c r="OO46" s="281"/>
      <c r="OP46" s="281"/>
      <c r="OQ46" s="283"/>
      <c r="OR46" s="46"/>
      <c r="OS46" s="280" t="s">
        <v>6</v>
      </c>
      <c r="OT46" s="281"/>
      <c r="OU46" s="281"/>
      <c r="OV46" s="281"/>
      <c r="OW46" s="280" t="s">
        <v>7</v>
      </c>
      <c r="OX46" s="281"/>
      <c r="OY46" s="281"/>
      <c r="OZ46" s="281"/>
      <c r="PA46" s="280" t="s">
        <v>74</v>
      </c>
      <c r="PB46" s="281"/>
      <c r="PC46" s="281"/>
      <c r="PD46" s="281"/>
      <c r="PE46" s="280" t="s">
        <v>8</v>
      </c>
      <c r="PF46" s="281"/>
      <c r="PG46" s="281"/>
      <c r="PH46" s="282"/>
      <c r="PI46" s="280" t="s">
        <v>9</v>
      </c>
      <c r="PJ46" s="281"/>
      <c r="PK46" s="281"/>
      <c r="PL46" s="282"/>
      <c r="PM46" s="280" t="s">
        <v>10</v>
      </c>
      <c r="PN46" s="281"/>
      <c r="PO46" s="281"/>
      <c r="PP46" s="281"/>
      <c r="PQ46" s="280" t="s">
        <v>11</v>
      </c>
      <c r="PR46" s="281"/>
      <c r="PS46" s="281"/>
      <c r="PT46" s="282"/>
      <c r="PU46" s="280" t="s">
        <v>116</v>
      </c>
      <c r="PV46" s="281"/>
      <c r="PW46" s="281"/>
      <c r="PX46" s="282"/>
      <c r="PY46" s="280" t="s">
        <v>13</v>
      </c>
      <c r="PZ46" s="281"/>
      <c r="QA46" s="281"/>
      <c r="QB46" s="282"/>
      <c r="QC46" s="280" t="s">
        <v>14</v>
      </c>
      <c r="QD46" s="281"/>
      <c r="QE46" s="281"/>
      <c r="QF46" s="282"/>
      <c r="QG46" s="280" t="s">
        <v>15</v>
      </c>
      <c r="QH46" s="281"/>
      <c r="QI46" s="281"/>
      <c r="QJ46" s="283"/>
      <c r="QK46" s="46"/>
      <c r="QL46" s="280" t="s">
        <v>6</v>
      </c>
      <c r="QM46" s="281"/>
      <c r="QN46" s="281"/>
      <c r="QO46" s="281"/>
      <c r="QP46" s="280" t="s">
        <v>7</v>
      </c>
      <c r="QQ46" s="281"/>
      <c r="QR46" s="281"/>
      <c r="QS46" s="281"/>
      <c r="QT46" s="280" t="s">
        <v>74</v>
      </c>
      <c r="QU46" s="281"/>
      <c r="QV46" s="281"/>
      <c r="QW46" s="281"/>
      <c r="QX46" s="280" t="s">
        <v>8</v>
      </c>
      <c r="QY46" s="281"/>
      <c r="QZ46" s="281"/>
      <c r="RA46" s="282"/>
      <c r="RB46" s="280" t="s">
        <v>9</v>
      </c>
      <c r="RC46" s="281"/>
      <c r="RD46" s="281"/>
      <c r="RE46" s="281"/>
      <c r="RF46" s="282"/>
      <c r="RG46" s="280" t="s">
        <v>10</v>
      </c>
      <c r="RH46" s="281"/>
      <c r="RI46" s="281"/>
      <c r="RJ46" s="281"/>
      <c r="RK46" s="280" t="s">
        <v>11</v>
      </c>
      <c r="RL46" s="281"/>
      <c r="RM46" s="281"/>
      <c r="RN46" s="282"/>
      <c r="RO46" s="280" t="s">
        <v>116</v>
      </c>
      <c r="RP46" s="281"/>
      <c r="RQ46" s="281"/>
      <c r="RR46" s="282"/>
      <c r="RS46" s="280" t="s">
        <v>13</v>
      </c>
      <c r="RT46" s="281"/>
      <c r="RU46" s="281"/>
      <c r="RV46" s="281"/>
      <c r="RW46" s="281"/>
      <c r="RX46" s="281"/>
      <c r="RY46" s="282"/>
      <c r="RZ46" s="280" t="s">
        <v>14</v>
      </c>
      <c r="SA46" s="281"/>
      <c r="SB46" s="281"/>
      <c r="SC46" s="282"/>
      <c r="SD46" s="280" t="s">
        <v>15</v>
      </c>
      <c r="SE46" s="281"/>
      <c r="SF46" s="281"/>
      <c r="SG46" s="283"/>
      <c r="SH46" s="46"/>
      <c r="SI46" s="280" t="s">
        <v>6</v>
      </c>
      <c r="SJ46" s="281"/>
      <c r="SK46" s="281"/>
      <c r="SL46" s="281"/>
      <c r="SM46" s="280" t="s">
        <v>7</v>
      </c>
      <c r="SN46" s="281"/>
      <c r="SO46" s="281"/>
      <c r="SP46" s="281"/>
      <c r="SQ46" s="280" t="s">
        <v>74</v>
      </c>
      <c r="SR46" s="281"/>
      <c r="SS46" s="281"/>
      <c r="ST46" s="281"/>
      <c r="SU46" s="281"/>
      <c r="SV46" s="281"/>
      <c r="SW46" s="280" t="s">
        <v>8</v>
      </c>
      <c r="SX46" s="281"/>
      <c r="SY46" s="281"/>
      <c r="SZ46" s="282"/>
      <c r="TA46" s="280" t="s">
        <v>9</v>
      </c>
      <c r="TB46" s="281"/>
      <c r="TC46" s="281"/>
      <c r="TD46" s="281"/>
      <c r="TE46" s="282"/>
      <c r="TF46" s="280" t="s">
        <v>10</v>
      </c>
      <c r="TG46" s="281"/>
      <c r="TH46" s="281"/>
      <c r="TI46" s="281"/>
      <c r="TJ46" s="280" t="s">
        <v>11</v>
      </c>
      <c r="TK46" s="281"/>
      <c r="TL46" s="281"/>
      <c r="TM46" s="282"/>
      <c r="TN46" s="280" t="s">
        <v>116</v>
      </c>
      <c r="TO46" s="281"/>
      <c r="TP46" s="281"/>
      <c r="TQ46" s="282"/>
      <c r="TR46" s="280" t="s">
        <v>13</v>
      </c>
      <c r="TS46" s="281"/>
      <c r="TT46" s="281"/>
      <c r="TU46" s="281"/>
      <c r="TV46" s="281"/>
      <c r="TW46" s="282"/>
      <c r="TX46" s="280" t="s">
        <v>14</v>
      </c>
      <c r="TY46" s="281"/>
      <c r="TZ46" s="281"/>
      <c r="UA46" s="282"/>
      <c r="UB46" s="280" t="s">
        <v>15</v>
      </c>
      <c r="UC46" s="281"/>
      <c r="UD46" s="281"/>
      <c r="UE46" s="283"/>
      <c r="UF46" s="46"/>
      <c r="UG46" s="280" t="s">
        <v>6</v>
      </c>
      <c r="UH46" s="281"/>
      <c r="UI46" s="281"/>
      <c r="UJ46" s="281"/>
      <c r="UK46" s="280" t="s">
        <v>7</v>
      </c>
      <c r="UL46" s="281"/>
      <c r="UM46" s="281"/>
      <c r="UN46" s="281"/>
      <c r="UO46" s="280" t="s">
        <v>74</v>
      </c>
      <c r="UP46" s="281"/>
      <c r="UQ46" s="281"/>
      <c r="UR46" s="281"/>
      <c r="US46" s="281"/>
      <c r="UT46" s="280" t="s">
        <v>8</v>
      </c>
      <c r="UU46" s="281"/>
      <c r="UV46" s="281"/>
      <c r="UW46" s="282"/>
      <c r="UX46" s="280" t="s">
        <v>9</v>
      </c>
      <c r="UY46" s="281"/>
      <c r="UZ46" s="281"/>
      <c r="VA46" s="281"/>
      <c r="VB46" s="282"/>
      <c r="VC46" s="280" t="s">
        <v>10</v>
      </c>
      <c r="VD46" s="281"/>
      <c r="VE46" s="281"/>
      <c r="VF46" s="281"/>
      <c r="VG46" s="280" t="s">
        <v>11</v>
      </c>
      <c r="VH46" s="281"/>
      <c r="VI46" s="281"/>
      <c r="VJ46" s="282"/>
      <c r="VK46" s="280" t="s">
        <v>116</v>
      </c>
      <c r="VL46" s="281"/>
      <c r="VM46" s="281"/>
      <c r="VN46" s="282"/>
      <c r="VO46" s="280" t="s">
        <v>13</v>
      </c>
      <c r="VP46" s="281"/>
      <c r="VQ46" s="281"/>
      <c r="VR46" s="282"/>
      <c r="VS46" s="280" t="s">
        <v>14</v>
      </c>
      <c r="VT46" s="281"/>
      <c r="VU46" s="281"/>
      <c r="VV46" s="282"/>
      <c r="VW46" s="280" t="s">
        <v>15</v>
      </c>
      <c r="VX46" s="281"/>
      <c r="VY46" s="281"/>
      <c r="VZ46" s="281"/>
      <c r="WA46" s="283"/>
      <c r="WB46" s="46"/>
      <c r="WC46" s="280" t="s">
        <v>6</v>
      </c>
      <c r="WD46" s="281"/>
      <c r="WE46" s="281"/>
      <c r="WF46" s="281"/>
      <c r="WG46" s="280" t="s">
        <v>7</v>
      </c>
      <c r="WH46" s="281"/>
      <c r="WI46" s="281"/>
      <c r="WJ46" s="281"/>
      <c r="WK46" s="280" t="s">
        <v>74</v>
      </c>
      <c r="WL46" s="281"/>
      <c r="WM46" s="281"/>
      <c r="WN46" s="281"/>
      <c r="WO46" s="280" t="s">
        <v>8</v>
      </c>
      <c r="WP46" s="281"/>
      <c r="WQ46" s="281"/>
      <c r="WR46" s="282"/>
      <c r="WS46" s="280" t="s">
        <v>9</v>
      </c>
      <c r="WT46" s="281"/>
      <c r="WU46" s="281"/>
      <c r="WV46" s="282"/>
      <c r="WW46" s="280" t="s">
        <v>10</v>
      </c>
      <c r="WX46" s="281"/>
      <c r="WY46" s="281"/>
      <c r="WZ46" s="281"/>
      <c r="XA46" s="280" t="s">
        <v>11</v>
      </c>
      <c r="XB46" s="281"/>
      <c r="XC46" s="281"/>
      <c r="XD46" s="282"/>
      <c r="XE46" s="280" t="s">
        <v>116</v>
      </c>
      <c r="XF46" s="281"/>
      <c r="XG46" s="281"/>
      <c r="XH46" s="282"/>
      <c r="XI46" s="280" t="s">
        <v>13</v>
      </c>
      <c r="XJ46" s="281"/>
      <c r="XK46" s="281"/>
      <c r="XL46" s="282"/>
      <c r="XM46" s="280" t="s">
        <v>14</v>
      </c>
      <c r="XN46" s="281"/>
      <c r="XO46" s="281"/>
      <c r="XP46" s="282"/>
      <c r="XQ46" s="280" t="s">
        <v>15</v>
      </c>
      <c r="XR46" s="281"/>
      <c r="XS46" s="281"/>
      <c r="XT46" s="283"/>
      <c r="XU46" s="212"/>
      <c r="XV46" s="212"/>
      <c r="XW46" s="212"/>
    </row>
    <row r="47" spans="1:659" ht="14.25" customHeight="1">
      <c r="A47" s="1"/>
      <c r="B47" s="44"/>
      <c r="C47" s="339">
        <f>SUM(C43:D43)</f>
        <v>0</v>
      </c>
      <c r="D47" s="339"/>
      <c r="E47" s="339">
        <f>SUM(E43:J43)</f>
        <v>0</v>
      </c>
      <c r="F47" s="339"/>
      <c r="G47" s="339"/>
      <c r="H47" s="339"/>
      <c r="I47" s="339"/>
      <c r="J47" s="339"/>
      <c r="K47" s="339">
        <f>SUM(K43:P43)</f>
        <v>186</v>
      </c>
      <c r="L47" s="339"/>
      <c r="M47" s="339"/>
      <c r="N47" s="339"/>
      <c r="O47" s="339"/>
      <c r="P47" s="339"/>
      <c r="Q47" s="339">
        <f>SUM(Q43:V43)</f>
        <v>106</v>
      </c>
      <c r="R47" s="339"/>
      <c r="S47" s="339"/>
      <c r="T47" s="339"/>
      <c r="U47" s="339"/>
      <c r="V47" s="339"/>
      <c r="W47" s="339">
        <f>SUM(W43:AB43)</f>
        <v>116</v>
      </c>
      <c r="X47" s="339"/>
      <c r="Y47" s="339"/>
      <c r="Z47" s="339"/>
      <c r="AA47" s="339"/>
      <c r="AB47" s="339"/>
      <c r="AC47" s="339">
        <f>SUM(AC43:AH43)</f>
        <v>14</v>
      </c>
      <c r="AD47" s="339"/>
      <c r="AE47" s="339"/>
      <c r="AF47" s="339"/>
      <c r="AG47" s="339"/>
      <c r="AH47" s="339"/>
      <c r="AI47" s="339">
        <f>SUM(AI43:AN43)</f>
        <v>0</v>
      </c>
      <c r="AJ47" s="339"/>
      <c r="AK47" s="339"/>
      <c r="AL47" s="339"/>
      <c r="AM47" s="339"/>
      <c r="AN47" s="339"/>
      <c r="AO47" s="339">
        <f>SUM(AO43:AT43)</f>
        <v>0</v>
      </c>
      <c r="AP47" s="339"/>
      <c r="AQ47" s="339"/>
      <c r="AR47" s="339"/>
      <c r="AS47" s="339"/>
      <c r="AT47" s="339"/>
      <c r="AU47" s="339">
        <f>SUM(AU43:AZ43)</f>
        <v>0</v>
      </c>
      <c r="AV47" s="339"/>
      <c r="AW47" s="339"/>
      <c r="AX47" s="339"/>
      <c r="AY47" s="339"/>
      <c r="AZ47" s="339"/>
      <c r="BA47" s="339">
        <f>SUM(BA43:BF43)</f>
        <v>0</v>
      </c>
      <c r="BB47" s="339"/>
      <c r="BC47" s="339"/>
      <c r="BD47" s="339"/>
      <c r="BE47" s="339"/>
      <c r="BF47" s="339"/>
      <c r="BG47" s="339">
        <f>SUM(BG43:BL43)</f>
        <v>11</v>
      </c>
      <c r="BH47" s="339"/>
      <c r="BI47" s="339"/>
      <c r="BJ47" s="339"/>
      <c r="BK47" s="339"/>
      <c r="BL47" s="339"/>
      <c r="BM47" s="46"/>
      <c r="BN47" s="342">
        <f>SUM(BN43:BU43)</f>
        <v>0</v>
      </c>
      <c r="BO47" s="342"/>
      <c r="BP47" s="342"/>
      <c r="BQ47" s="342"/>
      <c r="BR47" s="342"/>
      <c r="BS47" s="342"/>
      <c r="BT47" s="342"/>
      <c r="BU47" s="342"/>
      <c r="BV47" s="342">
        <f>SUM(BV43:CD43)</f>
        <v>0</v>
      </c>
      <c r="BW47" s="342"/>
      <c r="BX47" s="342"/>
      <c r="BY47" s="342"/>
      <c r="BZ47" s="342"/>
      <c r="CA47" s="342"/>
      <c r="CB47" s="342"/>
      <c r="CC47" s="342"/>
      <c r="CD47" s="342"/>
      <c r="CE47" s="342">
        <f>SUM(CE43:CO43)</f>
        <v>258</v>
      </c>
      <c r="CF47" s="342"/>
      <c r="CG47" s="342"/>
      <c r="CH47" s="342"/>
      <c r="CI47" s="342"/>
      <c r="CJ47" s="342"/>
      <c r="CK47" s="342"/>
      <c r="CL47" s="342"/>
      <c r="CM47" s="342"/>
      <c r="CN47" s="342"/>
      <c r="CO47" s="342"/>
      <c r="CP47" s="342">
        <f>SUM(CP43:CX43)</f>
        <v>209</v>
      </c>
      <c r="CQ47" s="342"/>
      <c r="CR47" s="342"/>
      <c r="CS47" s="342"/>
      <c r="CT47" s="342"/>
      <c r="CU47" s="342"/>
      <c r="CV47" s="342"/>
      <c r="CW47" s="342"/>
      <c r="CX47" s="342"/>
      <c r="CY47" s="342">
        <f>SUM(CY43:DF43)</f>
        <v>288</v>
      </c>
      <c r="CZ47" s="342"/>
      <c r="DA47" s="342"/>
      <c r="DB47" s="342"/>
      <c r="DC47" s="342"/>
      <c r="DD47" s="342"/>
      <c r="DE47" s="342"/>
      <c r="DF47" s="342"/>
      <c r="DG47" s="342">
        <f>SUM(DG43:DL43)</f>
        <v>17</v>
      </c>
      <c r="DH47" s="342"/>
      <c r="DI47" s="342"/>
      <c r="DJ47" s="342"/>
      <c r="DK47" s="342"/>
      <c r="DL47" s="342"/>
      <c r="DM47" s="342">
        <v>0</v>
      </c>
      <c r="DN47" s="342"/>
      <c r="DO47" s="342"/>
      <c r="DP47" s="342"/>
      <c r="DQ47" s="342"/>
      <c r="DR47" s="342"/>
      <c r="DS47" s="342">
        <v>0</v>
      </c>
      <c r="DT47" s="342"/>
      <c r="DU47" s="342"/>
      <c r="DV47" s="342"/>
      <c r="DW47" s="342"/>
      <c r="DX47" s="342"/>
      <c r="DY47" s="342">
        <f>SUM(DY43:ED43)</f>
        <v>41</v>
      </c>
      <c r="DZ47" s="342"/>
      <c r="EA47" s="342"/>
      <c r="EB47" s="342"/>
      <c r="EC47" s="342"/>
      <c r="ED47" s="342"/>
      <c r="EE47" s="342">
        <v>0</v>
      </c>
      <c r="EF47" s="342"/>
      <c r="EG47" s="342"/>
      <c r="EH47" s="342"/>
      <c r="EI47" s="342"/>
      <c r="EJ47" s="342"/>
      <c r="EK47" s="342">
        <v>0</v>
      </c>
      <c r="EL47" s="342"/>
      <c r="EM47" s="342"/>
      <c r="EN47" s="342"/>
      <c r="EO47" s="342"/>
      <c r="EP47" s="342"/>
      <c r="EQ47" s="46"/>
      <c r="ER47" s="341">
        <v>0</v>
      </c>
      <c r="ES47" s="341"/>
      <c r="ET47" s="341"/>
      <c r="EU47" s="341"/>
      <c r="EV47" s="341"/>
      <c r="EW47" s="341"/>
      <c r="EX47" s="341"/>
      <c r="EY47" s="341"/>
      <c r="EZ47" s="341">
        <v>0</v>
      </c>
      <c r="FA47" s="341"/>
      <c r="FB47" s="341"/>
      <c r="FC47" s="341"/>
      <c r="FD47" s="341"/>
      <c r="FE47" s="341"/>
      <c r="FF47" s="341">
        <f>SUM(FF43:FN43)</f>
        <v>324</v>
      </c>
      <c r="FG47" s="341"/>
      <c r="FH47" s="341"/>
      <c r="FI47" s="341"/>
      <c r="FJ47" s="341"/>
      <c r="FK47" s="341"/>
      <c r="FL47" s="341"/>
      <c r="FM47" s="341"/>
      <c r="FN47" s="341"/>
      <c r="FO47" s="341">
        <f>SUM(FO43:FT43)</f>
        <v>1630</v>
      </c>
      <c r="FP47" s="341"/>
      <c r="FQ47" s="341"/>
      <c r="FR47" s="341"/>
      <c r="FS47" s="341"/>
      <c r="FT47" s="341"/>
      <c r="FU47" s="341">
        <f>SUM(FU43:GC43)</f>
        <v>160</v>
      </c>
      <c r="FV47" s="341"/>
      <c r="FW47" s="341"/>
      <c r="FX47" s="341"/>
      <c r="FY47" s="341"/>
      <c r="FZ47" s="341"/>
      <c r="GA47" s="341"/>
      <c r="GB47" s="341"/>
      <c r="GC47" s="341"/>
      <c r="GD47" s="341">
        <f>SUM(GD43:GK43)</f>
        <v>14</v>
      </c>
      <c r="GE47" s="341"/>
      <c r="GF47" s="341"/>
      <c r="GG47" s="341"/>
      <c r="GH47" s="341"/>
      <c r="GI47" s="341"/>
      <c r="GJ47" s="341"/>
      <c r="GK47" s="341"/>
      <c r="GL47" s="341">
        <v>0</v>
      </c>
      <c r="GM47" s="341"/>
      <c r="GN47" s="341"/>
      <c r="GO47" s="341"/>
      <c r="GP47" s="341"/>
      <c r="GQ47" s="341"/>
      <c r="GR47" s="341">
        <f>SUM(GR43:GX43)</f>
        <v>176</v>
      </c>
      <c r="GS47" s="341"/>
      <c r="GT47" s="341"/>
      <c r="GU47" s="341"/>
      <c r="GV47" s="341"/>
      <c r="GW47" s="341"/>
      <c r="GX47" s="341"/>
      <c r="GY47" s="341">
        <f>SUM(GY43:HD43)</f>
        <v>67</v>
      </c>
      <c r="GZ47" s="341"/>
      <c r="HA47" s="341"/>
      <c r="HB47" s="341"/>
      <c r="HC47" s="341"/>
      <c r="HD47" s="341"/>
      <c r="HE47" s="341">
        <v>0</v>
      </c>
      <c r="HF47" s="341"/>
      <c r="HG47" s="341"/>
      <c r="HH47" s="341"/>
      <c r="HI47" s="341"/>
      <c r="HJ47" s="341"/>
      <c r="HK47" s="341">
        <v>0</v>
      </c>
      <c r="HL47" s="341"/>
      <c r="HM47" s="341"/>
      <c r="HN47" s="341"/>
      <c r="HO47" s="341"/>
      <c r="HP47" s="341"/>
      <c r="HQ47" s="341"/>
      <c r="HR47" s="46"/>
      <c r="HS47" s="280">
        <f>SUM(HS43:HU43)</f>
        <v>0</v>
      </c>
      <c r="HT47" s="281"/>
      <c r="HU47" s="281"/>
      <c r="HV47" s="280">
        <f>SUM(HV43:HX43)</f>
        <v>0</v>
      </c>
      <c r="HW47" s="281"/>
      <c r="HX47" s="281"/>
      <c r="HY47" s="280">
        <f>SUM(HY43:IB43)</f>
        <v>268</v>
      </c>
      <c r="HZ47" s="281"/>
      <c r="IA47" s="281"/>
      <c r="IB47" s="281"/>
      <c r="IC47" s="280">
        <f>SUM(IC43:IG43)</f>
        <v>55</v>
      </c>
      <c r="ID47" s="281"/>
      <c r="IE47" s="281"/>
      <c r="IF47" s="281"/>
      <c r="IG47" s="282"/>
      <c r="IH47" s="280">
        <f>SUM(IH43:IK43)</f>
        <v>119</v>
      </c>
      <c r="II47" s="281"/>
      <c r="IJ47" s="281"/>
      <c r="IK47" s="282"/>
      <c r="IL47" s="280">
        <v>7</v>
      </c>
      <c r="IM47" s="281"/>
      <c r="IN47" s="281"/>
      <c r="IO47" s="282"/>
      <c r="IP47" s="280">
        <v>0</v>
      </c>
      <c r="IQ47" s="281"/>
      <c r="IR47" s="282"/>
      <c r="IS47" s="280">
        <v>0</v>
      </c>
      <c r="IT47" s="281"/>
      <c r="IU47" s="281"/>
      <c r="IV47" s="282"/>
      <c r="IW47" s="280">
        <v>25</v>
      </c>
      <c r="IX47" s="281"/>
      <c r="IY47" s="281"/>
      <c r="IZ47" s="282"/>
      <c r="JA47" s="280">
        <v>11</v>
      </c>
      <c r="JB47" s="281"/>
      <c r="JC47" s="282"/>
      <c r="JD47" s="280">
        <f>SUM(JD43:JF43)</f>
        <v>35</v>
      </c>
      <c r="JE47" s="281"/>
      <c r="JF47" s="283"/>
      <c r="JG47" s="46"/>
      <c r="JH47" s="280">
        <v>0</v>
      </c>
      <c r="JI47" s="281"/>
      <c r="JJ47" s="281"/>
      <c r="JK47" s="281"/>
      <c r="JL47" s="280">
        <v>0</v>
      </c>
      <c r="JM47" s="281"/>
      <c r="JN47" s="281"/>
      <c r="JO47" s="281"/>
      <c r="JP47" s="280">
        <v>127</v>
      </c>
      <c r="JQ47" s="281"/>
      <c r="JR47" s="281"/>
      <c r="JS47" s="281"/>
      <c r="JT47" s="281"/>
      <c r="JU47" s="280">
        <f>+JU43+JW43</f>
        <v>1192</v>
      </c>
      <c r="JV47" s="281"/>
      <c r="JW47" s="281"/>
      <c r="JX47" s="282"/>
      <c r="JY47" s="280">
        <f>+JY43+JZ43+KA43</f>
        <v>164</v>
      </c>
      <c r="JZ47" s="281"/>
      <c r="KA47" s="281"/>
      <c r="KB47" s="281"/>
      <c r="KC47" s="282"/>
      <c r="KD47" s="280">
        <v>0</v>
      </c>
      <c r="KE47" s="281"/>
      <c r="KF47" s="281"/>
      <c r="KG47" s="281"/>
      <c r="KH47" s="281"/>
      <c r="KI47" s="280">
        <v>0</v>
      </c>
      <c r="KJ47" s="281"/>
      <c r="KK47" s="281"/>
      <c r="KL47" s="282"/>
      <c r="KM47" s="280">
        <v>0</v>
      </c>
      <c r="KN47" s="281"/>
      <c r="KO47" s="281"/>
      <c r="KP47" s="282"/>
      <c r="KQ47" s="280">
        <v>19</v>
      </c>
      <c r="KR47" s="281"/>
      <c r="KS47" s="281"/>
      <c r="KT47" s="282"/>
      <c r="KU47" s="280">
        <v>0</v>
      </c>
      <c r="KV47" s="281"/>
      <c r="KW47" s="281"/>
      <c r="KX47" s="282"/>
      <c r="KY47" s="280">
        <v>0</v>
      </c>
      <c r="KZ47" s="281"/>
      <c r="LA47" s="281"/>
      <c r="LB47" s="281"/>
      <c r="LC47" s="283"/>
      <c r="LD47" s="46"/>
      <c r="LE47" s="280">
        <v>0</v>
      </c>
      <c r="LF47" s="281"/>
      <c r="LG47" s="281"/>
      <c r="LH47" s="281"/>
      <c r="LI47" s="280">
        <v>0</v>
      </c>
      <c r="LJ47" s="281"/>
      <c r="LK47" s="281"/>
      <c r="LL47" s="281"/>
      <c r="LM47" s="280">
        <f>+LM43+LO43+LP43+LQ43+LR43</f>
        <v>96</v>
      </c>
      <c r="LN47" s="281"/>
      <c r="LO47" s="281"/>
      <c r="LP47" s="281"/>
      <c r="LQ47" s="281"/>
      <c r="LR47" s="281"/>
      <c r="LS47" s="280">
        <v>548</v>
      </c>
      <c r="LT47" s="281"/>
      <c r="LU47" s="281"/>
      <c r="LV47" s="282"/>
      <c r="LW47" s="280">
        <f>+LW43+LX43+LY43</f>
        <v>100</v>
      </c>
      <c r="LX47" s="281"/>
      <c r="LY47" s="281"/>
      <c r="LZ47" s="282"/>
      <c r="MA47" s="280">
        <v>0</v>
      </c>
      <c r="MB47" s="281"/>
      <c r="MC47" s="281"/>
      <c r="MD47" s="281"/>
      <c r="ME47" s="280">
        <v>0</v>
      </c>
      <c r="MF47" s="281"/>
      <c r="MG47" s="281"/>
      <c r="MH47" s="282"/>
      <c r="MI47" s="280">
        <v>0</v>
      </c>
      <c r="MJ47" s="281"/>
      <c r="MK47" s="281"/>
      <c r="ML47" s="282"/>
      <c r="MM47" s="280">
        <v>10</v>
      </c>
      <c r="MN47" s="281"/>
      <c r="MO47" s="281"/>
      <c r="MP47" s="282"/>
      <c r="MQ47" s="280">
        <v>0</v>
      </c>
      <c r="MR47" s="281"/>
      <c r="MS47" s="281"/>
      <c r="MT47" s="282"/>
      <c r="MU47" s="280">
        <v>0</v>
      </c>
      <c r="MV47" s="281"/>
      <c r="MW47" s="281"/>
      <c r="MX47" s="283"/>
      <c r="MY47" s="46"/>
      <c r="MZ47" s="280">
        <v>0</v>
      </c>
      <c r="NA47" s="281"/>
      <c r="NB47" s="281"/>
      <c r="NC47" s="281"/>
      <c r="ND47" s="280">
        <v>0</v>
      </c>
      <c r="NE47" s="281"/>
      <c r="NF47" s="281"/>
      <c r="NG47" s="281"/>
      <c r="NH47" s="280">
        <v>0</v>
      </c>
      <c r="NI47" s="281"/>
      <c r="NJ47" s="281"/>
      <c r="NK47" s="281"/>
      <c r="NL47" s="280">
        <v>231</v>
      </c>
      <c r="NM47" s="281"/>
      <c r="NN47" s="281"/>
      <c r="NO47" s="282"/>
      <c r="NP47" s="280">
        <v>0</v>
      </c>
      <c r="NQ47" s="281"/>
      <c r="NR47" s="281"/>
      <c r="NS47" s="282"/>
      <c r="NT47" s="280">
        <v>0</v>
      </c>
      <c r="NU47" s="281"/>
      <c r="NV47" s="281"/>
      <c r="NW47" s="281"/>
      <c r="NX47" s="280">
        <v>0</v>
      </c>
      <c r="NY47" s="281"/>
      <c r="NZ47" s="281"/>
      <c r="OA47" s="282"/>
      <c r="OB47" s="280">
        <v>0</v>
      </c>
      <c r="OC47" s="281"/>
      <c r="OD47" s="281"/>
      <c r="OE47" s="282"/>
      <c r="OF47" s="280">
        <v>0</v>
      </c>
      <c r="OG47" s="281"/>
      <c r="OH47" s="281"/>
      <c r="OI47" s="282"/>
      <c r="OJ47" s="280">
        <v>0</v>
      </c>
      <c r="OK47" s="281"/>
      <c r="OL47" s="281"/>
      <c r="OM47" s="282"/>
      <c r="ON47" s="280">
        <v>0</v>
      </c>
      <c r="OO47" s="281"/>
      <c r="OP47" s="281"/>
      <c r="OQ47" s="283"/>
      <c r="OR47" s="46"/>
      <c r="OS47" s="280">
        <v>0</v>
      </c>
      <c r="OT47" s="281"/>
      <c r="OU47" s="281"/>
      <c r="OV47" s="281"/>
      <c r="OW47" s="280">
        <v>0</v>
      </c>
      <c r="OX47" s="281"/>
      <c r="OY47" s="281"/>
      <c r="OZ47" s="281"/>
      <c r="PA47" s="280">
        <f>SUM(PA43:PD43)</f>
        <v>142</v>
      </c>
      <c r="PB47" s="281"/>
      <c r="PC47" s="281"/>
      <c r="PD47" s="281"/>
      <c r="PE47" s="280">
        <v>70</v>
      </c>
      <c r="PF47" s="281"/>
      <c r="PG47" s="281"/>
      <c r="PH47" s="282"/>
      <c r="PI47" s="280">
        <f>SUM(PI43:PL43)</f>
        <v>123</v>
      </c>
      <c r="PJ47" s="281"/>
      <c r="PK47" s="281"/>
      <c r="PL47" s="282"/>
      <c r="PM47" s="280">
        <v>7</v>
      </c>
      <c r="PN47" s="281"/>
      <c r="PO47" s="281"/>
      <c r="PP47" s="281"/>
      <c r="PQ47" s="280">
        <v>0</v>
      </c>
      <c r="PR47" s="281"/>
      <c r="PS47" s="281"/>
      <c r="PT47" s="282"/>
      <c r="PU47" s="280">
        <v>0</v>
      </c>
      <c r="PV47" s="281"/>
      <c r="PW47" s="281"/>
      <c r="PX47" s="282"/>
      <c r="PY47" s="280">
        <v>0</v>
      </c>
      <c r="PZ47" s="281"/>
      <c r="QA47" s="281"/>
      <c r="QB47" s="282"/>
      <c r="QC47" s="280">
        <v>0</v>
      </c>
      <c r="QD47" s="281"/>
      <c r="QE47" s="281"/>
      <c r="QF47" s="282"/>
      <c r="QG47" s="280">
        <v>17</v>
      </c>
      <c r="QH47" s="281"/>
      <c r="QI47" s="281"/>
      <c r="QJ47" s="283"/>
      <c r="QK47" s="46"/>
      <c r="QL47" s="280">
        <v>0</v>
      </c>
      <c r="QM47" s="281"/>
      <c r="QN47" s="281"/>
      <c r="QO47" s="281"/>
      <c r="QP47" s="280">
        <v>0</v>
      </c>
      <c r="QQ47" s="281"/>
      <c r="QR47" s="281"/>
      <c r="QS47" s="281"/>
      <c r="QT47" s="280">
        <f>SUM(QT43:QW43)</f>
        <v>106</v>
      </c>
      <c r="QU47" s="281"/>
      <c r="QV47" s="281"/>
      <c r="QW47" s="281"/>
      <c r="QX47" s="280">
        <v>34</v>
      </c>
      <c r="QY47" s="281"/>
      <c r="QZ47" s="281"/>
      <c r="RA47" s="282"/>
      <c r="RB47" s="280">
        <f>SUM(RB43:RF43)</f>
        <v>138</v>
      </c>
      <c r="RC47" s="281"/>
      <c r="RD47" s="281"/>
      <c r="RE47" s="281"/>
      <c r="RF47" s="282"/>
      <c r="RG47" s="280">
        <f>RG43+RI43+RJ43</f>
        <v>41</v>
      </c>
      <c r="RH47" s="281"/>
      <c r="RI47" s="281"/>
      <c r="RJ47" s="281"/>
      <c r="RK47" s="280">
        <v>0</v>
      </c>
      <c r="RL47" s="281"/>
      <c r="RM47" s="281"/>
      <c r="RN47" s="282"/>
      <c r="RO47" s="280">
        <v>0</v>
      </c>
      <c r="RP47" s="281"/>
      <c r="RQ47" s="281"/>
      <c r="RR47" s="282"/>
      <c r="RS47" s="280">
        <f>SUM(RS43:RY43)</f>
        <v>68</v>
      </c>
      <c r="RT47" s="281"/>
      <c r="RU47" s="281"/>
      <c r="RV47" s="281"/>
      <c r="RW47" s="281"/>
      <c r="RX47" s="281"/>
      <c r="RY47" s="282"/>
      <c r="RZ47" s="280">
        <v>0</v>
      </c>
      <c r="SA47" s="281"/>
      <c r="SB47" s="281"/>
      <c r="SC47" s="282"/>
      <c r="SD47" s="280">
        <v>0</v>
      </c>
      <c r="SE47" s="281"/>
      <c r="SF47" s="281"/>
      <c r="SG47" s="283"/>
      <c r="SH47" s="46"/>
      <c r="SI47" s="280">
        <v>0</v>
      </c>
      <c r="SJ47" s="281"/>
      <c r="SK47" s="281"/>
      <c r="SL47" s="281"/>
      <c r="SM47" s="280">
        <v>0</v>
      </c>
      <c r="SN47" s="281"/>
      <c r="SO47" s="281"/>
      <c r="SP47" s="281"/>
      <c r="SQ47" s="280">
        <f>SUM(SQ43:SV43)</f>
        <v>136</v>
      </c>
      <c r="SR47" s="281"/>
      <c r="SS47" s="281"/>
      <c r="ST47" s="281"/>
      <c r="SU47" s="281"/>
      <c r="SV47" s="281"/>
      <c r="SW47" s="280">
        <v>0</v>
      </c>
      <c r="SX47" s="281"/>
      <c r="SY47" s="281"/>
      <c r="SZ47" s="282"/>
      <c r="TA47" s="280">
        <f>SUM(TA43:TE43)</f>
        <v>132</v>
      </c>
      <c r="TB47" s="281"/>
      <c r="TC47" s="281"/>
      <c r="TD47" s="281"/>
      <c r="TE47" s="282"/>
      <c r="TF47" s="280">
        <v>6</v>
      </c>
      <c r="TG47" s="281"/>
      <c r="TH47" s="281"/>
      <c r="TI47" s="281"/>
      <c r="TJ47" s="280">
        <v>0</v>
      </c>
      <c r="TK47" s="281"/>
      <c r="TL47" s="281"/>
      <c r="TM47" s="282"/>
      <c r="TN47" s="280">
        <v>0</v>
      </c>
      <c r="TO47" s="281"/>
      <c r="TP47" s="281"/>
      <c r="TQ47" s="282"/>
      <c r="TR47" s="280">
        <f>+TR43+TS43+TT43</f>
        <v>35</v>
      </c>
      <c r="TS47" s="281"/>
      <c r="TT47" s="281"/>
      <c r="TU47" s="281"/>
      <c r="TV47" s="281"/>
      <c r="TW47" s="282"/>
      <c r="TX47" s="280">
        <v>0</v>
      </c>
      <c r="TY47" s="281"/>
      <c r="TZ47" s="281"/>
      <c r="UA47" s="282"/>
      <c r="UB47" s="280">
        <v>0</v>
      </c>
      <c r="UC47" s="281"/>
      <c r="UD47" s="281"/>
      <c r="UE47" s="283"/>
      <c r="UF47" s="46"/>
      <c r="UG47" s="280">
        <v>0</v>
      </c>
      <c r="UH47" s="281"/>
      <c r="UI47" s="281"/>
      <c r="UJ47" s="281"/>
      <c r="UK47" s="280">
        <v>0</v>
      </c>
      <c r="UL47" s="281"/>
      <c r="UM47" s="281"/>
      <c r="UN47" s="281"/>
      <c r="UO47" s="280">
        <f>SUM(UO43:US43)</f>
        <v>141</v>
      </c>
      <c r="UP47" s="281"/>
      <c r="UQ47" s="281"/>
      <c r="UR47" s="281"/>
      <c r="US47" s="281"/>
      <c r="UT47" s="280">
        <v>0</v>
      </c>
      <c r="UU47" s="281"/>
      <c r="UV47" s="281"/>
      <c r="UW47" s="282"/>
      <c r="UX47" s="280">
        <f>SUM(UX43:VB43)</f>
        <v>209</v>
      </c>
      <c r="UY47" s="281"/>
      <c r="UZ47" s="281"/>
      <c r="VA47" s="281"/>
      <c r="VB47" s="282"/>
      <c r="VC47" s="280">
        <v>12</v>
      </c>
      <c r="VD47" s="281"/>
      <c r="VE47" s="281"/>
      <c r="VF47" s="281"/>
      <c r="VG47" s="280">
        <v>0</v>
      </c>
      <c r="VH47" s="281"/>
      <c r="VI47" s="281"/>
      <c r="VJ47" s="282"/>
      <c r="VK47" s="280">
        <v>0</v>
      </c>
      <c r="VL47" s="281"/>
      <c r="VM47" s="281"/>
      <c r="VN47" s="282"/>
      <c r="VO47" s="280">
        <f>+VO43+VP43+VQ43</f>
        <v>53</v>
      </c>
      <c r="VP47" s="281"/>
      <c r="VQ47" s="281"/>
      <c r="VR47" s="282"/>
      <c r="VS47" s="280">
        <v>0</v>
      </c>
      <c r="VT47" s="281"/>
      <c r="VU47" s="281"/>
      <c r="VV47" s="282"/>
      <c r="VW47" s="280">
        <v>0</v>
      </c>
      <c r="VX47" s="281"/>
      <c r="VY47" s="281"/>
      <c r="VZ47" s="281"/>
      <c r="WA47" s="283"/>
      <c r="WB47" s="46"/>
      <c r="WC47" s="280">
        <v>0</v>
      </c>
      <c r="WD47" s="281"/>
      <c r="WE47" s="281"/>
      <c r="WF47" s="281"/>
      <c r="WG47" s="280">
        <v>0</v>
      </c>
      <c r="WH47" s="281"/>
      <c r="WI47" s="281"/>
      <c r="WJ47" s="281"/>
      <c r="WK47" s="280">
        <f>+WK43+WL43+WM43+WN43</f>
        <v>153</v>
      </c>
      <c r="WL47" s="281"/>
      <c r="WM47" s="281"/>
      <c r="WN47" s="281"/>
      <c r="WO47" s="280">
        <f>WO43</f>
        <v>1713</v>
      </c>
      <c r="WP47" s="281"/>
      <c r="WQ47" s="281"/>
      <c r="WR47" s="282"/>
      <c r="WS47" s="280">
        <f>+WS43+WT43+WU43</f>
        <v>263</v>
      </c>
      <c r="WT47" s="281"/>
      <c r="WU47" s="281"/>
      <c r="WV47" s="282"/>
      <c r="WW47" s="280">
        <v>30</v>
      </c>
      <c r="WX47" s="281"/>
      <c r="WY47" s="281"/>
      <c r="WZ47" s="281"/>
      <c r="XA47" s="280">
        <v>0</v>
      </c>
      <c r="XB47" s="281"/>
      <c r="XC47" s="281"/>
      <c r="XD47" s="282"/>
      <c r="XE47" s="280">
        <v>0</v>
      </c>
      <c r="XF47" s="281"/>
      <c r="XG47" s="281"/>
      <c r="XH47" s="282"/>
      <c r="XI47" s="280">
        <v>14</v>
      </c>
      <c r="XJ47" s="281"/>
      <c r="XK47" s="281"/>
      <c r="XL47" s="282"/>
      <c r="XM47" s="280">
        <v>0</v>
      </c>
      <c r="XN47" s="281"/>
      <c r="XO47" s="281"/>
      <c r="XP47" s="282"/>
      <c r="XQ47" s="280">
        <v>0</v>
      </c>
      <c r="XR47" s="281"/>
      <c r="XS47" s="281"/>
      <c r="XT47" s="283"/>
      <c r="XU47" s="212"/>
      <c r="XV47" s="212"/>
      <c r="XW47" s="212"/>
    </row>
    <row r="48" spans="1:659" ht="14.25" customHeight="1">
      <c r="A48" s="1"/>
      <c r="B48" s="44"/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  <c r="CE48" s="46"/>
      <c r="CF48" s="46"/>
      <c r="CG48" s="46"/>
      <c r="CH48" s="46"/>
      <c r="CI48" s="46"/>
      <c r="CJ48" s="46"/>
      <c r="CK48" s="46"/>
      <c r="CL48" s="46"/>
      <c r="CM48" s="46"/>
      <c r="CN48" s="46"/>
      <c r="CO48" s="46"/>
      <c r="CP48" s="46"/>
      <c r="CQ48" s="46"/>
      <c r="CR48" s="46"/>
      <c r="CS48" s="46"/>
      <c r="CT48" s="46"/>
      <c r="CU48" s="46"/>
      <c r="CV48" s="46"/>
      <c r="CW48" s="46"/>
      <c r="CX48" s="46"/>
      <c r="CY48" s="46"/>
      <c r="CZ48" s="46"/>
      <c r="DA48" s="46"/>
      <c r="DB48" s="46"/>
      <c r="DC48" s="46"/>
      <c r="DD48" s="46"/>
      <c r="DE48" s="46"/>
      <c r="DF48" s="46"/>
      <c r="DG48" s="46"/>
      <c r="DH48" s="46"/>
      <c r="DI48" s="46"/>
      <c r="DJ48" s="46"/>
      <c r="DK48" s="46"/>
      <c r="DL48" s="46"/>
      <c r="DM48" s="46"/>
      <c r="DN48" s="46"/>
      <c r="DO48" s="46"/>
      <c r="DP48" s="46"/>
      <c r="DQ48" s="46"/>
      <c r="DR48" s="46"/>
      <c r="DS48" s="46"/>
      <c r="DT48" s="46"/>
      <c r="DU48" s="46"/>
      <c r="DV48" s="46"/>
      <c r="DW48" s="46"/>
      <c r="DX48" s="46"/>
      <c r="DY48" s="46"/>
      <c r="DZ48" s="46"/>
      <c r="EA48" s="46"/>
      <c r="EB48" s="46"/>
      <c r="EC48" s="46"/>
      <c r="ED48" s="46"/>
      <c r="EE48" s="46"/>
      <c r="EF48" s="46"/>
      <c r="EG48" s="46"/>
      <c r="EH48" s="46"/>
      <c r="EI48" s="46"/>
      <c r="EJ48" s="46"/>
      <c r="EK48" s="46"/>
      <c r="EL48" s="46"/>
      <c r="EM48" s="46"/>
      <c r="EN48" s="46"/>
      <c r="EO48" s="46"/>
      <c r="EP48" s="46"/>
      <c r="EQ48" s="46"/>
      <c r="ER48" s="46"/>
      <c r="ES48" s="46"/>
      <c r="ET48" s="46"/>
      <c r="EU48" s="46"/>
      <c r="EV48" s="46"/>
      <c r="EW48" s="46"/>
      <c r="EX48" s="46"/>
      <c r="EY48" s="46"/>
      <c r="EZ48" s="46"/>
      <c r="FA48" s="46"/>
      <c r="FB48" s="46"/>
      <c r="FC48" s="46"/>
      <c r="FD48" s="46"/>
      <c r="FE48" s="46"/>
      <c r="FF48" s="46"/>
      <c r="FG48" s="46"/>
      <c r="FH48" s="46"/>
      <c r="FI48" s="46"/>
      <c r="FJ48" s="46"/>
      <c r="FK48" s="46"/>
      <c r="FL48" s="46"/>
      <c r="FM48" s="46"/>
      <c r="FN48" s="46"/>
      <c r="FO48" s="46"/>
      <c r="FP48" s="46"/>
      <c r="FQ48" s="46"/>
      <c r="FR48" s="46"/>
      <c r="FS48" s="46"/>
      <c r="FT48" s="46"/>
      <c r="FU48" s="46"/>
      <c r="FV48" s="46"/>
      <c r="FW48" s="46"/>
      <c r="FX48" s="46"/>
      <c r="FY48" s="46"/>
      <c r="FZ48" s="46"/>
      <c r="GA48" s="46"/>
      <c r="GB48" s="46"/>
      <c r="GC48" s="46"/>
      <c r="GD48" s="46"/>
      <c r="GE48" s="46"/>
      <c r="GF48" s="46"/>
      <c r="GG48" s="46"/>
      <c r="GH48" s="46"/>
      <c r="GI48" s="46"/>
      <c r="GJ48" s="46"/>
      <c r="GK48" s="46"/>
      <c r="GL48" s="46"/>
      <c r="GM48" s="46"/>
      <c r="GN48" s="46"/>
      <c r="GO48" s="46"/>
      <c r="GP48" s="46"/>
      <c r="GQ48" s="46"/>
      <c r="GR48" s="46"/>
      <c r="GS48" s="46"/>
      <c r="GT48" s="46"/>
      <c r="GU48" s="46"/>
      <c r="GV48" s="46"/>
      <c r="GW48" s="46"/>
      <c r="GX48" s="46"/>
      <c r="GY48" s="46"/>
      <c r="GZ48" s="46"/>
      <c r="HA48" s="46"/>
      <c r="HB48" s="46"/>
      <c r="HC48" s="46"/>
      <c r="HD48" s="46"/>
      <c r="HE48" s="46"/>
      <c r="HF48" s="46"/>
      <c r="HG48" s="46"/>
      <c r="HH48" s="46"/>
      <c r="HI48" s="46"/>
      <c r="HJ48" s="46"/>
      <c r="HK48" s="46"/>
      <c r="HL48" s="46"/>
      <c r="HM48" s="46"/>
      <c r="HN48" s="46"/>
      <c r="HO48" s="46"/>
      <c r="HP48" s="46"/>
      <c r="HQ48" s="46"/>
      <c r="HR48" s="46"/>
      <c r="HS48" s="46"/>
      <c r="HT48" s="46"/>
      <c r="HU48" s="46"/>
      <c r="HV48" s="46"/>
      <c r="HW48" s="46"/>
      <c r="HX48" s="46"/>
      <c r="HY48" s="46"/>
      <c r="HZ48" s="46"/>
      <c r="IA48" s="46"/>
      <c r="IB48" s="46"/>
      <c r="IC48" s="46"/>
      <c r="ID48" s="46"/>
      <c r="IE48" s="46"/>
      <c r="IF48" s="46"/>
      <c r="IG48" s="46"/>
      <c r="IH48" s="46"/>
      <c r="II48" s="46"/>
      <c r="IJ48" s="46"/>
      <c r="IK48" s="46"/>
      <c r="IL48" s="46"/>
      <c r="IM48" s="46"/>
      <c r="IN48" s="46"/>
      <c r="IO48" s="46"/>
      <c r="IP48" s="46"/>
      <c r="IQ48" s="46"/>
      <c r="IR48" s="46"/>
      <c r="IS48" s="46"/>
      <c r="IT48" s="46"/>
      <c r="IU48" s="46"/>
      <c r="IV48" s="46"/>
      <c r="IW48" s="46"/>
      <c r="IX48" s="46"/>
      <c r="IY48" s="46"/>
      <c r="IZ48" s="46"/>
      <c r="JA48" s="46"/>
      <c r="JB48" s="46"/>
      <c r="JC48" s="46"/>
      <c r="JD48" s="46"/>
      <c r="JE48" s="46"/>
      <c r="JF48" s="46"/>
      <c r="JG48" s="46"/>
      <c r="JH48" s="46"/>
      <c r="JI48" s="46"/>
      <c r="JJ48" s="46"/>
      <c r="JK48" s="46"/>
      <c r="JL48" s="46"/>
      <c r="JM48" s="46"/>
      <c r="JN48" s="46"/>
      <c r="JO48" s="46"/>
      <c r="JP48" s="46"/>
      <c r="JQ48" s="46"/>
      <c r="JR48" s="46"/>
      <c r="JS48" s="46"/>
      <c r="JT48" s="46"/>
      <c r="JU48" s="46"/>
      <c r="JV48" s="46"/>
      <c r="JW48" s="46"/>
      <c r="JX48" s="46"/>
      <c r="JY48" s="46"/>
      <c r="JZ48" s="46"/>
      <c r="KA48" s="46"/>
      <c r="KB48" s="46"/>
      <c r="KC48" s="46"/>
      <c r="KD48" s="46"/>
      <c r="KE48" s="46"/>
      <c r="KF48" s="46"/>
      <c r="KG48" s="46"/>
      <c r="KH48" s="46"/>
      <c r="KI48" s="46"/>
      <c r="KJ48" s="46"/>
      <c r="KK48" s="46"/>
      <c r="KL48" s="46"/>
      <c r="KM48" s="46"/>
      <c r="KN48" s="46"/>
      <c r="KO48" s="46"/>
      <c r="KP48" s="46"/>
      <c r="KQ48" s="46"/>
      <c r="KR48" s="46"/>
      <c r="KS48" s="46"/>
      <c r="KT48" s="46"/>
      <c r="KU48" s="46"/>
      <c r="KV48" s="46"/>
      <c r="KW48" s="46"/>
      <c r="KX48" s="46"/>
      <c r="KY48" s="46"/>
      <c r="KZ48" s="46"/>
      <c r="LA48" s="46"/>
      <c r="LB48" s="46"/>
      <c r="LC48" s="46"/>
      <c r="LD48" s="46"/>
      <c r="LE48" s="46"/>
      <c r="LF48" s="46"/>
      <c r="LG48" s="46"/>
      <c r="LH48" s="46"/>
      <c r="LI48" s="46"/>
      <c r="LJ48" s="46"/>
      <c r="LK48" s="46"/>
      <c r="LL48" s="46"/>
      <c r="LM48" s="46"/>
      <c r="LN48" s="46"/>
      <c r="LO48" s="46"/>
      <c r="LP48" s="46"/>
      <c r="LQ48" s="46"/>
      <c r="LR48" s="46"/>
      <c r="LS48" s="46"/>
      <c r="LT48" s="46"/>
      <c r="LU48" s="46"/>
      <c r="LV48" s="46"/>
      <c r="LW48" s="46"/>
      <c r="LX48" s="46"/>
      <c r="LY48" s="46"/>
      <c r="LZ48" s="46"/>
      <c r="MA48" s="46"/>
      <c r="MB48" s="46"/>
      <c r="MC48" s="46"/>
      <c r="MD48" s="46"/>
      <c r="ME48" s="46"/>
      <c r="MF48" s="46"/>
      <c r="MG48" s="46"/>
      <c r="MH48" s="46"/>
      <c r="MI48" s="46"/>
      <c r="MJ48" s="46"/>
      <c r="MK48" s="46"/>
      <c r="ML48" s="46"/>
      <c r="MM48" s="46"/>
      <c r="MN48" s="46"/>
      <c r="MO48" s="46"/>
      <c r="MP48" s="46"/>
      <c r="MQ48" s="46"/>
      <c r="MR48" s="46"/>
      <c r="MS48" s="46"/>
      <c r="MT48" s="46"/>
      <c r="MU48" s="46"/>
      <c r="MV48" s="46"/>
      <c r="MW48" s="46"/>
      <c r="MX48" s="46"/>
      <c r="MY48" s="46"/>
      <c r="MZ48" s="46"/>
      <c r="NA48" s="46"/>
      <c r="NB48" s="46"/>
      <c r="NC48" s="46"/>
      <c r="ND48" s="46"/>
      <c r="NE48" s="46"/>
      <c r="NF48" s="46"/>
      <c r="NG48" s="46"/>
      <c r="NH48" s="46"/>
      <c r="NI48" s="46"/>
      <c r="NJ48" s="46"/>
      <c r="NK48" s="46"/>
      <c r="NL48" s="46"/>
      <c r="NM48" s="46"/>
      <c r="NN48" s="46"/>
      <c r="NO48" s="46"/>
      <c r="NP48" s="46"/>
      <c r="NQ48" s="46"/>
      <c r="NR48" s="46"/>
      <c r="NS48" s="46"/>
      <c r="NT48" s="46"/>
      <c r="NU48" s="46"/>
      <c r="NV48" s="46"/>
      <c r="NW48" s="46"/>
      <c r="NX48" s="46"/>
      <c r="NY48" s="46"/>
      <c r="NZ48" s="46"/>
      <c r="OA48" s="46"/>
      <c r="OB48" s="46"/>
      <c r="OC48" s="46"/>
      <c r="OD48" s="46"/>
      <c r="OE48" s="46"/>
      <c r="OF48" s="46"/>
      <c r="OG48" s="46"/>
      <c r="OH48" s="46"/>
      <c r="OI48" s="46"/>
      <c r="OJ48" s="46"/>
      <c r="OK48" s="46"/>
      <c r="OL48" s="46"/>
      <c r="OM48" s="46"/>
      <c r="ON48" s="46"/>
      <c r="OO48" s="46"/>
      <c r="OP48" s="46"/>
      <c r="OQ48" s="46"/>
      <c r="OR48" s="46"/>
      <c r="OS48" s="46"/>
      <c r="OT48" s="46"/>
      <c r="OU48" s="46"/>
      <c r="OV48" s="46"/>
      <c r="OW48" s="46"/>
      <c r="OX48" s="46"/>
      <c r="OY48" s="46"/>
      <c r="OZ48" s="46"/>
      <c r="PA48" s="46"/>
      <c r="PB48" s="46"/>
      <c r="PC48" s="46"/>
      <c r="PD48" s="46"/>
      <c r="PE48" s="46"/>
      <c r="PF48" s="46"/>
      <c r="PG48" s="46"/>
      <c r="PH48" s="46"/>
      <c r="PI48" s="46"/>
      <c r="PJ48" s="46"/>
      <c r="PK48" s="46"/>
      <c r="PL48" s="46"/>
      <c r="PM48" s="46"/>
      <c r="PN48" s="46"/>
      <c r="PO48" s="46"/>
      <c r="PP48" s="46"/>
      <c r="PQ48" s="46"/>
      <c r="PR48" s="46"/>
      <c r="PS48" s="46"/>
      <c r="PT48" s="46"/>
      <c r="PU48" s="46"/>
      <c r="PV48" s="46"/>
      <c r="PW48" s="46"/>
      <c r="PX48" s="46"/>
      <c r="PY48" s="46"/>
      <c r="PZ48" s="46"/>
      <c r="QA48" s="46"/>
      <c r="QB48" s="46"/>
      <c r="QC48" s="46"/>
      <c r="QD48" s="46"/>
      <c r="QE48" s="46"/>
      <c r="QF48" s="46"/>
      <c r="QG48" s="46"/>
      <c r="QH48" s="46"/>
      <c r="QI48" s="46"/>
      <c r="QJ48" s="46"/>
      <c r="QK48" s="46"/>
      <c r="QL48" s="46"/>
      <c r="QM48" s="46"/>
      <c r="QN48" s="46"/>
      <c r="QO48" s="46"/>
      <c r="QP48" s="46"/>
      <c r="QQ48" s="46"/>
      <c r="QR48" s="46"/>
      <c r="QS48" s="46"/>
      <c r="QT48" s="46"/>
      <c r="QU48" s="46"/>
      <c r="QV48" s="46"/>
      <c r="QW48" s="46"/>
      <c r="QX48" s="46"/>
      <c r="QY48" s="46"/>
      <c r="QZ48" s="46"/>
      <c r="RA48" s="46"/>
      <c r="RB48" s="46"/>
      <c r="RC48" s="46"/>
      <c r="RD48" s="46"/>
      <c r="RE48" s="46"/>
      <c r="RF48" s="46"/>
      <c r="RG48" s="46"/>
      <c r="RH48" s="46"/>
      <c r="RI48" s="46"/>
      <c r="RJ48" s="46"/>
      <c r="RK48" s="46"/>
      <c r="RL48" s="46"/>
      <c r="RM48" s="46"/>
      <c r="RN48" s="46"/>
      <c r="RO48" s="46"/>
      <c r="RP48" s="46"/>
      <c r="RQ48" s="46"/>
      <c r="RR48" s="46"/>
      <c r="RS48" s="46"/>
      <c r="RT48" s="46"/>
      <c r="RU48" s="46"/>
      <c r="RV48" s="46"/>
      <c r="RW48" s="46"/>
      <c r="RX48" s="46"/>
      <c r="RY48" s="46"/>
      <c r="RZ48" s="46"/>
      <c r="SA48" s="46"/>
      <c r="SB48" s="46"/>
      <c r="SC48" s="46"/>
      <c r="SD48" s="46"/>
      <c r="SE48" s="46"/>
      <c r="SF48" s="46"/>
      <c r="SG48" s="46"/>
      <c r="SH48" s="46"/>
      <c r="SI48" s="46"/>
      <c r="SJ48" s="46"/>
      <c r="SK48" s="46"/>
      <c r="SL48" s="46"/>
      <c r="SM48" s="46"/>
      <c r="SN48" s="46"/>
      <c r="SO48" s="46"/>
      <c r="SP48" s="46"/>
      <c r="SQ48" s="46"/>
      <c r="SR48" s="46"/>
      <c r="SS48" s="46"/>
      <c r="ST48" s="46"/>
      <c r="SU48" s="46"/>
      <c r="SV48" s="46"/>
      <c r="SW48" s="46"/>
      <c r="SX48" s="46"/>
      <c r="SY48" s="46"/>
      <c r="SZ48" s="46"/>
      <c r="TA48" s="46"/>
      <c r="TB48" s="46"/>
      <c r="TC48" s="46"/>
      <c r="TD48" s="46"/>
      <c r="TE48" s="46"/>
      <c r="TF48" s="46"/>
      <c r="TG48" s="46"/>
      <c r="TH48" s="46"/>
      <c r="TI48" s="46"/>
      <c r="TJ48" s="46"/>
      <c r="TK48" s="46"/>
      <c r="TL48" s="46"/>
      <c r="TM48" s="46"/>
      <c r="TN48" s="46"/>
      <c r="TO48" s="46"/>
      <c r="TP48" s="46"/>
      <c r="TQ48" s="46"/>
      <c r="TR48" s="46"/>
      <c r="TS48" s="46"/>
      <c r="TT48" s="46"/>
      <c r="TU48" s="46"/>
      <c r="TV48" s="46"/>
      <c r="TW48" s="46"/>
      <c r="TX48" s="46"/>
      <c r="TY48" s="46"/>
      <c r="TZ48" s="46"/>
      <c r="UA48" s="46"/>
      <c r="UB48" s="46"/>
      <c r="UC48" s="46"/>
      <c r="UD48" s="46"/>
      <c r="UE48" s="46"/>
      <c r="UF48" s="46"/>
      <c r="UG48" s="46"/>
      <c r="UH48" s="46"/>
      <c r="UI48" s="46"/>
      <c r="UJ48" s="46"/>
      <c r="UK48" s="46"/>
      <c r="UL48" s="46"/>
      <c r="UM48" s="46"/>
      <c r="UN48" s="46"/>
      <c r="UO48" s="46"/>
      <c r="UP48" s="46"/>
      <c r="UQ48" s="46"/>
      <c r="UR48" s="46"/>
      <c r="US48" s="46"/>
      <c r="UT48" s="46"/>
      <c r="UU48" s="46"/>
      <c r="UV48" s="46"/>
      <c r="UW48" s="46"/>
      <c r="UX48" s="46"/>
      <c r="UY48" s="46"/>
      <c r="UZ48" s="46"/>
      <c r="VA48" s="46"/>
      <c r="VB48" s="46"/>
      <c r="VC48" s="46"/>
      <c r="VD48" s="46"/>
      <c r="VE48" s="46"/>
      <c r="VF48" s="46"/>
      <c r="VG48" s="46"/>
      <c r="VH48" s="46"/>
      <c r="VI48" s="46"/>
      <c r="VJ48" s="46"/>
      <c r="VK48" s="46"/>
      <c r="VL48" s="46"/>
      <c r="VM48" s="46"/>
      <c r="VN48" s="46"/>
      <c r="VO48" s="46"/>
      <c r="VP48" s="46"/>
      <c r="VQ48" s="46"/>
      <c r="VR48" s="46"/>
      <c r="VS48" s="46"/>
      <c r="VT48" s="46"/>
      <c r="VU48" s="46"/>
      <c r="VV48" s="46"/>
      <c r="VW48" s="46"/>
      <c r="VX48" s="46"/>
      <c r="VY48" s="46"/>
      <c r="VZ48" s="46"/>
      <c r="WA48" s="46"/>
      <c r="WB48" s="46"/>
      <c r="WC48" s="46"/>
      <c r="WD48" s="46"/>
      <c r="WE48" s="46"/>
      <c r="WF48" s="46"/>
      <c r="WG48" s="46"/>
      <c r="WH48" s="46"/>
      <c r="WI48" s="46"/>
      <c r="WJ48" s="46"/>
      <c r="WK48" s="46"/>
      <c r="WL48" s="46"/>
      <c r="WM48" s="46"/>
      <c r="WN48" s="46"/>
      <c r="WO48" s="46"/>
      <c r="WP48" s="46"/>
      <c r="WQ48" s="46"/>
      <c r="WR48" s="46"/>
      <c r="WS48" s="46"/>
      <c r="WT48" s="46"/>
      <c r="WU48" s="46"/>
      <c r="WV48" s="46"/>
      <c r="WW48" s="46"/>
      <c r="WX48" s="46"/>
      <c r="WY48" s="46"/>
      <c r="WZ48" s="46"/>
      <c r="XA48" s="46"/>
      <c r="XB48" s="46"/>
      <c r="XC48" s="46"/>
      <c r="XD48" s="46"/>
      <c r="XE48" s="46"/>
      <c r="XF48" s="46"/>
      <c r="XG48" s="46"/>
      <c r="XH48" s="46"/>
      <c r="XI48" s="46"/>
      <c r="XJ48" s="46"/>
      <c r="XK48" s="46"/>
      <c r="XL48" s="46"/>
      <c r="XM48" s="46"/>
      <c r="XN48" s="46"/>
      <c r="XO48" s="46"/>
      <c r="XP48" s="46"/>
      <c r="XQ48" s="46"/>
      <c r="XR48" s="46"/>
      <c r="XS48" s="46"/>
      <c r="XT48" s="46"/>
      <c r="XU48" s="46"/>
      <c r="XV48" s="46"/>
      <c r="XW48" s="46"/>
    </row>
    <row r="49" spans="1:659" ht="14.25" customHeight="1">
      <c r="A49" s="1"/>
      <c r="B49" s="44"/>
      <c r="C49" s="336" t="s">
        <v>179</v>
      </c>
      <c r="D49" s="336"/>
      <c r="E49" s="336"/>
      <c r="F49" s="336"/>
      <c r="G49" s="339">
        <f>SUM(C47:BL47)</f>
        <v>433</v>
      </c>
      <c r="H49" s="339"/>
      <c r="I49" s="339"/>
      <c r="J49" s="339"/>
      <c r="K49" s="204" t="s">
        <v>177</v>
      </c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  <c r="CD49" s="46"/>
      <c r="CE49" s="46"/>
      <c r="CF49" s="46"/>
      <c r="CG49" s="46"/>
      <c r="CH49" s="46"/>
      <c r="CI49" s="46"/>
      <c r="CJ49" s="46"/>
      <c r="CK49" s="46"/>
      <c r="CL49" s="46"/>
      <c r="CM49" s="46"/>
      <c r="CN49" s="46"/>
      <c r="CO49" s="46"/>
      <c r="CP49" s="46"/>
      <c r="CQ49" s="46"/>
      <c r="CR49" s="46"/>
      <c r="CS49" s="46"/>
      <c r="CT49" s="46"/>
      <c r="CU49" s="46"/>
      <c r="CV49" s="46"/>
      <c r="CW49" s="46"/>
      <c r="CX49" s="46"/>
      <c r="CY49" s="46"/>
      <c r="CZ49" s="46"/>
      <c r="DA49" s="46"/>
      <c r="DB49" s="46"/>
      <c r="DC49" s="46"/>
      <c r="DD49" s="46"/>
      <c r="DE49" s="46"/>
      <c r="DF49" s="46"/>
      <c r="DG49" s="46"/>
      <c r="DH49" s="46"/>
      <c r="DI49" s="46"/>
      <c r="DJ49" s="46"/>
      <c r="DK49" s="46"/>
      <c r="DL49" s="46"/>
      <c r="DM49" s="46"/>
      <c r="DN49" s="46"/>
      <c r="DO49" s="46"/>
      <c r="DP49" s="46"/>
      <c r="DQ49" s="46"/>
      <c r="DR49" s="46"/>
      <c r="DS49" s="46"/>
      <c r="DT49" s="46"/>
      <c r="DU49" s="46"/>
      <c r="DV49" s="46"/>
      <c r="DW49" s="46"/>
      <c r="DX49" s="46"/>
      <c r="DY49" s="46"/>
      <c r="DZ49" s="46"/>
      <c r="EA49" s="46"/>
      <c r="EB49" s="46"/>
      <c r="EC49" s="46"/>
      <c r="ED49" s="46"/>
      <c r="EE49" s="46"/>
      <c r="EF49" s="46"/>
      <c r="EG49" s="46"/>
      <c r="EH49" s="46"/>
      <c r="EI49" s="46"/>
      <c r="EJ49" s="46"/>
      <c r="EK49" s="46"/>
      <c r="EL49" s="46"/>
      <c r="EM49" s="46"/>
      <c r="EN49" s="46"/>
      <c r="EO49" s="46"/>
      <c r="EP49" s="46"/>
      <c r="EQ49" s="46"/>
      <c r="ER49" s="46"/>
      <c r="ES49" s="46"/>
      <c r="ET49" s="46"/>
      <c r="EU49" s="46"/>
      <c r="EV49" s="46"/>
      <c r="EW49" s="46"/>
      <c r="EX49" s="46"/>
      <c r="EY49" s="46"/>
      <c r="EZ49" s="46"/>
      <c r="FA49" s="46"/>
      <c r="FB49" s="46"/>
      <c r="FC49" s="46"/>
      <c r="FD49" s="46"/>
      <c r="FE49" s="46"/>
      <c r="FF49" s="46"/>
      <c r="FG49" s="46"/>
      <c r="FH49" s="46"/>
      <c r="FI49" s="46"/>
      <c r="FJ49" s="46"/>
      <c r="FK49" s="46"/>
      <c r="FL49" s="46"/>
      <c r="FM49" s="46"/>
      <c r="FN49" s="46"/>
      <c r="FO49" s="46"/>
      <c r="FP49" s="46"/>
      <c r="FQ49" s="46"/>
      <c r="FR49" s="46"/>
      <c r="FS49" s="46"/>
      <c r="FT49" s="46"/>
      <c r="FU49" s="46"/>
      <c r="FV49" s="46"/>
      <c r="FW49" s="46"/>
      <c r="FX49" s="46"/>
      <c r="FY49" s="46"/>
      <c r="FZ49" s="46"/>
      <c r="GA49" s="46"/>
      <c r="GB49" s="46"/>
      <c r="GC49" s="46"/>
      <c r="GD49" s="46"/>
      <c r="GE49" s="46"/>
      <c r="GF49" s="46"/>
      <c r="GG49" s="46"/>
      <c r="GH49" s="46"/>
      <c r="GI49" s="46"/>
      <c r="GJ49" s="46"/>
      <c r="GK49" s="46"/>
      <c r="GL49" s="46"/>
      <c r="GM49" s="46"/>
      <c r="GN49" s="46"/>
      <c r="GO49" s="46"/>
      <c r="GP49" s="46"/>
      <c r="GQ49" s="46"/>
      <c r="GR49" s="46"/>
      <c r="GS49" s="46"/>
      <c r="GT49" s="46"/>
      <c r="GU49" s="46"/>
      <c r="GV49" s="46"/>
      <c r="GW49" s="46"/>
      <c r="GX49" s="46"/>
      <c r="GY49" s="46"/>
      <c r="GZ49" s="46"/>
      <c r="HA49" s="46"/>
      <c r="HB49" s="46"/>
      <c r="HC49" s="46"/>
      <c r="HD49" s="46"/>
      <c r="HE49" s="46"/>
      <c r="HF49" s="46"/>
      <c r="HG49" s="46"/>
      <c r="HH49" s="46"/>
      <c r="HI49" s="46"/>
      <c r="HJ49" s="46"/>
      <c r="HK49" s="46"/>
      <c r="HL49" s="46"/>
      <c r="HM49" s="46"/>
      <c r="HN49" s="46"/>
      <c r="HO49" s="46"/>
      <c r="HP49" s="46"/>
      <c r="HQ49" s="46"/>
      <c r="HR49" s="46"/>
      <c r="HS49" s="46"/>
      <c r="HT49" s="46"/>
      <c r="HU49" s="46"/>
      <c r="HV49" s="46"/>
      <c r="HW49" s="46"/>
      <c r="HX49" s="46"/>
      <c r="HY49" s="46"/>
      <c r="HZ49" s="46"/>
      <c r="IA49" s="46"/>
      <c r="IB49" s="46"/>
      <c r="IC49" s="46"/>
      <c r="ID49" s="46"/>
      <c r="IE49" s="46"/>
      <c r="IF49" s="46"/>
      <c r="IG49" s="46"/>
      <c r="IH49" s="46"/>
      <c r="II49" s="46"/>
      <c r="IJ49" s="46"/>
      <c r="IK49" s="46"/>
      <c r="IL49" s="46"/>
      <c r="IM49" s="46"/>
      <c r="IN49" s="46"/>
      <c r="IO49" s="46"/>
      <c r="IP49" s="46"/>
      <c r="IQ49" s="46"/>
      <c r="IR49" s="46"/>
      <c r="IS49" s="46"/>
      <c r="IT49" s="46"/>
      <c r="IU49" s="46"/>
      <c r="IV49" s="46"/>
      <c r="IW49" s="46"/>
      <c r="IX49" s="46"/>
      <c r="IY49" s="46"/>
      <c r="IZ49" s="46"/>
      <c r="JA49" s="46"/>
      <c r="JB49" s="46"/>
      <c r="JC49" s="46"/>
      <c r="JD49" s="46"/>
      <c r="JE49" s="46"/>
      <c r="JF49" s="46"/>
      <c r="JG49" s="46"/>
      <c r="JH49" s="46"/>
      <c r="JI49" s="46"/>
      <c r="JJ49" s="46"/>
      <c r="JK49" s="46"/>
      <c r="JL49" s="46"/>
      <c r="JM49" s="46"/>
      <c r="JN49" s="46"/>
      <c r="JO49" s="46"/>
      <c r="JP49" s="46"/>
      <c r="JQ49" s="46"/>
      <c r="JR49" s="46"/>
      <c r="JS49" s="46"/>
      <c r="JT49" s="46"/>
      <c r="JU49" s="46"/>
      <c r="JV49" s="46"/>
      <c r="JW49" s="46"/>
      <c r="JX49" s="46"/>
      <c r="JY49" s="46"/>
      <c r="JZ49" s="46"/>
      <c r="KA49" s="46"/>
      <c r="KB49" s="46"/>
      <c r="KC49" s="46"/>
      <c r="KD49" s="46"/>
      <c r="KE49" s="46"/>
      <c r="KF49" s="46"/>
      <c r="KG49" s="46"/>
      <c r="KH49" s="46"/>
      <c r="KI49" s="46"/>
      <c r="KJ49" s="46"/>
      <c r="KK49" s="46"/>
      <c r="KL49" s="46"/>
      <c r="KM49" s="46"/>
      <c r="KN49" s="46"/>
      <c r="KO49" s="46"/>
      <c r="KP49" s="46"/>
      <c r="KQ49" s="46"/>
      <c r="KR49" s="46"/>
      <c r="KS49" s="46"/>
      <c r="KT49" s="46"/>
      <c r="KU49" s="46"/>
      <c r="KV49" s="46"/>
      <c r="KW49" s="46"/>
      <c r="KX49" s="46"/>
      <c r="KY49" s="46"/>
      <c r="KZ49" s="46"/>
      <c r="LA49" s="46"/>
      <c r="LB49" s="46"/>
      <c r="LC49" s="46"/>
      <c r="LD49" s="46"/>
      <c r="LE49" s="46"/>
      <c r="LF49" s="46"/>
      <c r="LG49" s="46"/>
      <c r="LH49" s="46"/>
      <c r="LI49" s="46"/>
      <c r="LJ49" s="46"/>
      <c r="LK49" s="46"/>
      <c r="LL49" s="46"/>
      <c r="LM49" s="46"/>
      <c r="LN49" s="46"/>
      <c r="LO49" s="46"/>
      <c r="LP49" s="46"/>
      <c r="LQ49" s="46"/>
      <c r="LR49" s="46"/>
      <c r="LS49" s="46"/>
      <c r="LT49" s="46"/>
      <c r="LU49" s="46"/>
      <c r="LV49" s="46"/>
      <c r="LW49" s="46"/>
      <c r="LX49" s="46"/>
      <c r="LY49" s="46"/>
      <c r="LZ49" s="46"/>
      <c r="MA49" s="46"/>
      <c r="MB49" s="46"/>
      <c r="MC49" s="46"/>
      <c r="MD49" s="46"/>
      <c r="ME49" s="46"/>
      <c r="MF49" s="46"/>
      <c r="MG49" s="46"/>
      <c r="MH49" s="46"/>
      <c r="MI49" s="46"/>
      <c r="MJ49" s="46"/>
      <c r="MK49" s="46"/>
      <c r="ML49" s="46"/>
      <c r="MM49" s="46"/>
      <c r="MN49" s="46"/>
      <c r="MO49" s="46"/>
      <c r="MP49" s="46"/>
      <c r="MQ49" s="46"/>
      <c r="MR49" s="46"/>
      <c r="MS49" s="46"/>
      <c r="MT49" s="46"/>
      <c r="MU49" s="46"/>
      <c r="MV49" s="46"/>
      <c r="MW49" s="46"/>
      <c r="MX49" s="46"/>
      <c r="MY49" s="46"/>
      <c r="MZ49" s="46"/>
      <c r="NA49" s="46"/>
      <c r="NB49" s="46"/>
      <c r="NC49" s="46"/>
      <c r="ND49" s="46"/>
      <c r="NE49" s="46"/>
      <c r="NF49" s="46"/>
      <c r="NG49" s="46"/>
      <c r="NH49" s="46"/>
      <c r="NI49" s="46"/>
      <c r="NJ49" s="46"/>
      <c r="NK49" s="46"/>
      <c r="NL49" s="46"/>
      <c r="NM49" s="46"/>
      <c r="NN49" s="46"/>
      <c r="NO49" s="46"/>
      <c r="NP49" s="46"/>
      <c r="NQ49" s="46"/>
      <c r="NR49" s="46"/>
      <c r="NS49" s="46"/>
      <c r="NT49" s="46"/>
      <c r="NU49" s="46"/>
      <c r="NV49" s="46"/>
      <c r="NW49" s="46"/>
      <c r="NX49" s="46"/>
      <c r="NY49" s="46"/>
      <c r="NZ49" s="46"/>
      <c r="OA49" s="46"/>
      <c r="OB49" s="46"/>
      <c r="OC49" s="46"/>
      <c r="OD49" s="46"/>
      <c r="OE49" s="46"/>
      <c r="OF49" s="46"/>
      <c r="OG49" s="46"/>
      <c r="OH49" s="46"/>
      <c r="OI49" s="46"/>
      <c r="OJ49" s="46"/>
      <c r="OK49" s="46"/>
      <c r="OL49" s="46"/>
      <c r="OM49" s="46"/>
      <c r="ON49" s="46"/>
      <c r="OO49" s="46"/>
      <c r="OP49" s="46"/>
      <c r="OQ49" s="46"/>
      <c r="OR49" s="46"/>
      <c r="OS49" s="46"/>
      <c r="OT49" s="46"/>
      <c r="OU49" s="46"/>
      <c r="OV49" s="46"/>
      <c r="OW49" s="46"/>
      <c r="OX49" s="46"/>
      <c r="OY49" s="46"/>
      <c r="OZ49" s="46"/>
      <c r="PA49" s="46"/>
      <c r="PB49" s="46"/>
      <c r="PC49" s="46"/>
      <c r="PD49" s="46"/>
      <c r="PE49" s="46"/>
      <c r="PF49" s="46"/>
      <c r="PG49" s="46"/>
      <c r="PH49" s="46"/>
      <c r="PI49" s="46"/>
      <c r="PJ49" s="46"/>
      <c r="PK49" s="46"/>
      <c r="PL49" s="46"/>
      <c r="PM49" s="46"/>
      <c r="PN49" s="46"/>
      <c r="PO49" s="46"/>
      <c r="PP49" s="46"/>
      <c r="PQ49" s="46"/>
      <c r="PR49" s="46"/>
      <c r="PS49" s="46"/>
      <c r="PT49" s="46"/>
      <c r="PU49" s="46"/>
      <c r="PV49" s="46"/>
      <c r="PW49" s="46"/>
      <c r="PX49" s="46"/>
      <c r="PY49" s="46"/>
      <c r="PZ49" s="46"/>
      <c r="QA49" s="46"/>
      <c r="QB49" s="46"/>
      <c r="QC49" s="46"/>
      <c r="QD49" s="46"/>
      <c r="QE49" s="46"/>
      <c r="QF49" s="46"/>
      <c r="QG49" s="46"/>
      <c r="QH49" s="46"/>
      <c r="QI49" s="46"/>
      <c r="QJ49" s="46"/>
      <c r="QK49" s="46"/>
      <c r="QL49" s="46"/>
      <c r="QM49" s="46"/>
      <c r="QN49" s="46"/>
      <c r="QO49" s="46"/>
      <c r="QP49" s="46"/>
      <c r="QQ49" s="46"/>
      <c r="QR49" s="46"/>
      <c r="QS49" s="46"/>
      <c r="QT49" s="46"/>
      <c r="QU49" s="46"/>
      <c r="QV49" s="46"/>
      <c r="QW49" s="46"/>
      <c r="QX49" s="46"/>
      <c r="QY49" s="46"/>
      <c r="QZ49" s="46"/>
      <c r="RA49" s="46"/>
      <c r="RB49" s="46"/>
      <c r="RC49" s="46"/>
      <c r="RD49" s="46"/>
      <c r="RE49" s="46"/>
      <c r="RF49" s="46"/>
      <c r="RG49" s="46"/>
      <c r="RH49" s="46"/>
      <c r="RI49" s="46"/>
      <c r="RJ49" s="46"/>
      <c r="RK49" s="46"/>
      <c r="RL49" s="46"/>
      <c r="RM49" s="46"/>
      <c r="RN49" s="46"/>
      <c r="RO49" s="46"/>
      <c r="RP49" s="46"/>
      <c r="RQ49" s="46"/>
      <c r="RR49" s="46"/>
      <c r="RS49" s="46"/>
      <c r="RT49" s="46"/>
      <c r="RU49" s="46"/>
      <c r="RV49" s="46"/>
      <c r="RW49" s="46"/>
      <c r="RX49" s="46"/>
      <c r="RY49" s="46"/>
      <c r="RZ49" s="46"/>
      <c r="SA49" s="46"/>
      <c r="SB49" s="46"/>
      <c r="SC49" s="46"/>
      <c r="SD49" s="46"/>
      <c r="SE49" s="46"/>
      <c r="SF49" s="46"/>
      <c r="SG49" s="46"/>
      <c r="SH49" s="46"/>
      <c r="SI49" s="46"/>
      <c r="SJ49" s="46"/>
      <c r="SK49" s="46"/>
      <c r="SL49" s="46"/>
      <c r="SM49" s="46"/>
      <c r="SN49" s="46"/>
      <c r="SO49" s="46"/>
      <c r="SP49" s="46"/>
      <c r="SQ49" s="46"/>
      <c r="SR49" s="46"/>
      <c r="SS49" s="46"/>
      <c r="ST49" s="46"/>
      <c r="SU49" s="46"/>
      <c r="SV49" s="46"/>
      <c r="SW49" s="46"/>
      <c r="SX49" s="46"/>
      <c r="SY49" s="46"/>
      <c r="SZ49" s="46"/>
      <c r="TA49" s="46"/>
      <c r="TB49" s="46"/>
      <c r="TC49" s="46"/>
      <c r="TD49" s="46"/>
      <c r="TE49" s="46"/>
      <c r="TF49" s="46"/>
      <c r="TG49" s="46"/>
      <c r="TH49" s="46"/>
      <c r="TI49" s="46"/>
      <c r="TJ49" s="46"/>
      <c r="TK49" s="46"/>
      <c r="TL49" s="46"/>
      <c r="TM49" s="46"/>
      <c r="TN49" s="46"/>
      <c r="TO49" s="46"/>
      <c r="TP49" s="46"/>
      <c r="TQ49" s="46"/>
      <c r="TR49" s="46"/>
      <c r="TS49" s="46"/>
      <c r="TT49" s="46"/>
      <c r="TU49" s="46"/>
      <c r="TV49" s="46"/>
      <c r="TW49" s="46"/>
      <c r="TX49" s="46"/>
      <c r="TY49" s="46"/>
      <c r="TZ49" s="46"/>
      <c r="UA49" s="46"/>
      <c r="UB49" s="46"/>
      <c r="UC49" s="46"/>
      <c r="UD49" s="46"/>
      <c r="UE49" s="46"/>
      <c r="UF49" s="46"/>
      <c r="UG49" s="46"/>
      <c r="UH49" s="46"/>
      <c r="UI49" s="46"/>
      <c r="UJ49" s="46"/>
      <c r="UK49" s="46"/>
      <c r="UL49" s="46"/>
      <c r="UM49" s="46"/>
      <c r="UN49" s="46"/>
      <c r="UO49" s="46"/>
      <c r="UP49" s="46"/>
      <c r="UQ49" s="46"/>
      <c r="UR49" s="46"/>
      <c r="US49" s="46"/>
      <c r="UT49" s="46"/>
      <c r="UU49" s="46"/>
      <c r="UV49" s="46"/>
      <c r="UW49" s="46"/>
      <c r="UX49" s="46"/>
      <c r="UY49" s="46"/>
      <c r="UZ49" s="46"/>
      <c r="VA49" s="46"/>
      <c r="VB49" s="46"/>
      <c r="VC49" s="46"/>
      <c r="VD49" s="46"/>
      <c r="VE49" s="46"/>
      <c r="VF49" s="46"/>
      <c r="VG49" s="46"/>
      <c r="VH49" s="46"/>
      <c r="VI49" s="46"/>
      <c r="VJ49" s="46"/>
      <c r="VK49" s="46"/>
      <c r="VL49" s="46"/>
      <c r="VM49" s="46"/>
      <c r="VN49" s="46"/>
      <c r="VO49" s="46"/>
      <c r="VP49" s="46"/>
      <c r="VQ49" s="46"/>
      <c r="VR49" s="46"/>
      <c r="VS49" s="46"/>
      <c r="VT49" s="46"/>
      <c r="VU49" s="46"/>
      <c r="VV49" s="46"/>
      <c r="VW49" s="46"/>
      <c r="VX49" s="46"/>
      <c r="VY49" s="46"/>
      <c r="VZ49" s="46"/>
      <c r="WA49" s="46"/>
      <c r="WB49" s="46"/>
      <c r="WC49" s="46"/>
      <c r="WD49" s="46"/>
      <c r="WE49" s="46"/>
      <c r="WF49" s="46"/>
      <c r="WG49" s="46"/>
      <c r="WH49" s="46"/>
      <c r="WI49" s="46"/>
      <c r="WJ49" s="46"/>
      <c r="WK49" s="46"/>
      <c r="WL49" s="46"/>
      <c r="WM49" s="46"/>
      <c r="WN49" s="46"/>
      <c r="WO49" s="46"/>
      <c r="WP49" s="46"/>
      <c r="WQ49" s="46"/>
      <c r="WR49" s="46"/>
      <c r="WS49" s="46"/>
      <c r="WT49" s="46"/>
      <c r="WU49" s="46"/>
      <c r="WV49" s="46"/>
      <c r="WW49" s="46"/>
      <c r="WX49" s="46"/>
      <c r="WY49" s="46"/>
      <c r="WZ49" s="46"/>
      <c r="XA49" s="46"/>
      <c r="XB49" s="46"/>
      <c r="XC49" s="46"/>
      <c r="XD49" s="46"/>
      <c r="XE49" s="46"/>
      <c r="XF49" s="46"/>
      <c r="XG49" s="46"/>
      <c r="XH49" s="46"/>
      <c r="XI49" s="46"/>
      <c r="XJ49" s="46"/>
      <c r="XK49" s="46"/>
      <c r="XL49" s="46"/>
      <c r="XM49" s="46"/>
      <c r="XN49" s="46"/>
      <c r="XO49" s="46"/>
      <c r="XP49" s="46"/>
      <c r="XQ49" s="46"/>
      <c r="XR49" s="46"/>
      <c r="XS49" s="46"/>
      <c r="XT49" s="46"/>
      <c r="XU49" s="46"/>
      <c r="XV49" s="46"/>
      <c r="XW49" s="46"/>
      <c r="XX49" s="345" t="s">
        <v>5</v>
      </c>
      <c r="XY49" s="346" t="s">
        <v>227</v>
      </c>
      <c r="XZ49" s="347"/>
      <c r="YA49" s="347"/>
      <c r="YB49" s="347"/>
      <c r="YC49" s="348"/>
      <c r="YD49" s="216"/>
      <c r="YE49" s="216"/>
      <c r="YF49" s="216"/>
      <c r="YG49" s="216"/>
      <c r="YH49" s="216"/>
      <c r="YI49" s="216"/>
    </row>
    <row r="50" spans="1:659" ht="14.25" customHeight="1">
      <c r="A50" s="1"/>
      <c r="B50" s="43" t="s">
        <v>62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 t="s">
        <v>63</v>
      </c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46"/>
      <c r="BN50" s="336" t="s">
        <v>180</v>
      </c>
      <c r="BO50" s="336"/>
      <c r="BP50" s="336"/>
      <c r="BQ50" s="336"/>
      <c r="BR50" s="339">
        <f>SUM(BN47:EP47)</f>
        <v>813</v>
      </c>
      <c r="BS50" s="339"/>
      <c r="BT50" s="339"/>
      <c r="BU50" s="339"/>
      <c r="BV50" s="204" t="s">
        <v>177</v>
      </c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  <c r="CH50" s="46"/>
      <c r="CI50" s="46"/>
      <c r="CJ50" s="46"/>
      <c r="CK50" s="46"/>
      <c r="CL50" s="46"/>
      <c r="CM50" s="46"/>
      <c r="CN50" s="46"/>
      <c r="CO50" s="46"/>
      <c r="CP50" s="46"/>
      <c r="CQ50" s="46"/>
      <c r="CR50" s="46"/>
      <c r="CS50" s="46"/>
      <c r="CT50" s="46"/>
      <c r="CU50" s="46"/>
      <c r="CV50" s="46"/>
      <c r="CW50" s="46"/>
      <c r="CX50" s="46"/>
      <c r="CY50" s="46"/>
      <c r="CZ50" s="46"/>
      <c r="DA50" s="46"/>
      <c r="DB50" s="46"/>
      <c r="DC50" s="46"/>
      <c r="DD50" s="46"/>
      <c r="DE50" s="46"/>
      <c r="DF50" s="46"/>
      <c r="DG50" s="46"/>
      <c r="DH50" s="46"/>
      <c r="DI50" s="46"/>
      <c r="DJ50" s="46"/>
      <c r="DK50" s="46"/>
      <c r="DL50" s="46"/>
      <c r="DM50" s="46"/>
      <c r="DN50" s="46"/>
      <c r="DO50" s="46"/>
      <c r="DP50" s="46"/>
      <c r="DQ50" s="46"/>
      <c r="DR50" s="46"/>
      <c r="DS50" s="46"/>
      <c r="DT50" s="46"/>
      <c r="DU50" s="46"/>
      <c r="DV50" s="46"/>
      <c r="DW50" s="46"/>
      <c r="DX50" s="46"/>
      <c r="DY50" s="46"/>
      <c r="DZ50" s="46"/>
      <c r="EA50" s="46"/>
      <c r="EB50" s="46"/>
      <c r="EC50" s="46"/>
      <c r="ED50" s="46"/>
      <c r="EE50" s="46"/>
      <c r="EF50" s="46"/>
      <c r="EG50" s="46"/>
      <c r="EH50" s="46"/>
      <c r="EI50" s="46"/>
      <c r="EJ50" s="46"/>
      <c r="EK50" s="46"/>
      <c r="EL50" s="46"/>
      <c r="EM50" s="46"/>
      <c r="EN50" s="46"/>
      <c r="EO50" s="46"/>
      <c r="EP50" s="46"/>
      <c r="EQ50" s="46"/>
      <c r="ER50" s="336" t="s">
        <v>181</v>
      </c>
      <c r="ES50" s="336"/>
      <c r="ET50" s="336"/>
      <c r="EU50" s="336"/>
      <c r="EV50" s="339">
        <f>SUM(ER47:HQ47)</f>
        <v>2371</v>
      </c>
      <c r="EW50" s="339"/>
      <c r="EX50" s="339"/>
      <c r="EY50" s="339"/>
      <c r="EZ50" s="204" t="s">
        <v>177</v>
      </c>
      <c r="FA50" s="46"/>
      <c r="FB50" s="46"/>
      <c r="FC50" s="46"/>
      <c r="FD50" s="46"/>
      <c r="FE50" s="46"/>
      <c r="FF50" s="46"/>
      <c r="FG50" s="46"/>
      <c r="FH50" s="46"/>
      <c r="FI50" s="46"/>
      <c r="FJ50" s="46"/>
      <c r="FK50" s="46"/>
      <c r="FL50" s="46"/>
      <c r="FM50" s="46"/>
      <c r="FN50" s="46"/>
      <c r="FO50" s="46"/>
      <c r="FP50" s="46"/>
      <c r="FQ50" s="46"/>
      <c r="FR50" s="46"/>
      <c r="FS50" s="46"/>
      <c r="FT50" s="46"/>
      <c r="FU50" s="46"/>
      <c r="FV50" s="46"/>
      <c r="FW50" s="46"/>
      <c r="FX50" s="46"/>
      <c r="FY50" s="46"/>
      <c r="FZ50" s="46"/>
      <c r="GA50" s="46"/>
      <c r="GB50" s="46"/>
      <c r="GC50" s="46"/>
      <c r="GD50" s="46"/>
      <c r="GE50" s="46"/>
      <c r="GF50" s="46"/>
      <c r="GG50" s="46"/>
      <c r="GH50" s="46"/>
      <c r="GI50" s="46"/>
      <c r="GJ50" s="46"/>
      <c r="GK50" s="46"/>
      <c r="GL50" s="46"/>
      <c r="GM50" s="46"/>
      <c r="GN50" s="46"/>
      <c r="GO50" s="46"/>
      <c r="GP50" s="46"/>
      <c r="GQ50" s="46"/>
      <c r="GR50" s="46"/>
      <c r="GS50" s="46"/>
      <c r="GT50" s="46"/>
      <c r="GU50" s="46"/>
      <c r="GV50" s="46"/>
      <c r="GW50" s="46"/>
      <c r="GX50" s="46"/>
      <c r="GY50" s="46"/>
      <c r="GZ50" s="46"/>
      <c r="HA50" s="46"/>
      <c r="HB50" s="46"/>
      <c r="HC50" s="46"/>
      <c r="HD50" s="46"/>
      <c r="HE50" s="46"/>
      <c r="HF50" s="46"/>
      <c r="HG50" s="46"/>
      <c r="HH50" s="46"/>
      <c r="HI50" s="46"/>
      <c r="HJ50" s="46"/>
      <c r="HK50" s="46"/>
      <c r="HL50" s="46"/>
      <c r="HM50" s="46"/>
      <c r="HN50" s="46"/>
      <c r="HO50" s="46"/>
      <c r="HP50" s="46"/>
      <c r="HQ50" s="46"/>
      <c r="HR50" s="46"/>
      <c r="HS50" s="336" t="s">
        <v>182</v>
      </c>
      <c r="HT50" s="336"/>
      <c r="HU50" s="336"/>
      <c r="HV50" s="336"/>
      <c r="HW50" s="339">
        <f>SUM(HS47:JF47)</f>
        <v>520</v>
      </c>
      <c r="HX50" s="339"/>
      <c r="HY50" s="339"/>
      <c r="HZ50" s="339"/>
      <c r="IA50" s="204" t="s">
        <v>177</v>
      </c>
      <c r="IB50" s="46"/>
      <c r="IC50" s="46"/>
      <c r="ID50" s="46"/>
      <c r="IE50" s="46"/>
      <c r="IF50" s="46"/>
      <c r="IG50" s="46"/>
      <c r="IH50" s="46"/>
      <c r="II50" s="46"/>
      <c r="IJ50" s="46"/>
      <c r="IK50" s="46"/>
      <c r="IL50" s="46"/>
      <c r="IM50" s="46"/>
      <c r="IN50" s="46"/>
      <c r="IO50" s="46"/>
      <c r="IP50" s="46"/>
      <c r="IQ50" s="46"/>
      <c r="IR50" s="46"/>
      <c r="IS50" s="46"/>
      <c r="IT50" s="46"/>
      <c r="IU50" s="46"/>
      <c r="IV50" s="46"/>
      <c r="IW50" s="46"/>
      <c r="IX50" s="46"/>
      <c r="IY50" s="46"/>
      <c r="IZ50" s="46"/>
      <c r="JA50" s="46"/>
      <c r="JB50" s="46"/>
      <c r="JC50" s="46"/>
      <c r="JD50" s="46"/>
      <c r="JE50" s="46"/>
      <c r="JF50" s="46"/>
      <c r="JG50" s="46"/>
      <c r="JH50" s="336" t="s">
        <v>183</v>
      </c>
      <c r="JI50" s="336"/>
      <c r="JJ50" s="336"/>
      <c r="JK50" s="336"/>
      <c r="JL50" s="339">
        <f>SUM(JH47:LC47)</f>
        <v>1502</v>
      </c>
      <c r="JM50" s="339"/>
      <c r="JN50" s="339"/>
      <c r="JO50" s="339"/>
      <c r="JP50" s="204" t="s">
        <v>177</v>
      </c>
      <c r="JQ50" s="46"/>
      <c r="JR50" s="46"/>
      <c r="JS50" s="46"/>
      <c r="JT50" s="46"/>
      <c r="JU50" s="46"/>
      <c r="JV50" s="46"/>
      <c r="JW50" s="46"/>
      <c r="JX50" s="46"/>
      <c r="JY50" s="46"/>
      <c r="JZ50" s="46"/>
      <c r="KA50" s="46"/>
      <c r="KB50" s="46"/>
      <c r="KC50" s="46"/>
      <c r="KD50" s="46"/>
      <c r="KE50" s="46"/>
      <c r="KF50" s="46"/>
      <c r="KG50" s="46"/>
      <c r="KH50" s="46"/>
      <c r="KI50" s="46"/>
      <c r="KJ50" s="46"/>
      <c r="KK50" s="46"/>
      <c r="KL50" s="46"/>
      <c r="KM50" s="46"/>
      <c r="KN50" s="46"/>
      <c r="KO50" s="46"/>
      <c r="KP50" s="46"/>
      <c r="KQ50" s="46"/>
      <c r="KR50" s="46"/>
      <c r="KS50" s="46"/>
      <c r="KT50" s="46"/>
      <c r="KU50" s="46"/>
      <c r="KV50" s="46"/>
      <c r="KW50" s="46"/>
      <c r="KX50" s="46"/>
      <c r="KY50" s="46"/>
      <c r="KZ50" s="46"/>
      <c r="LA50" s="46"/>
      <c r="LB50" s="46"/>
      <c r="LC50" s="46"/>
      <c r="LD50" s="46"/>
      <c r="LE50" s="336" t="s">
        <v>184</v>
      </c>
      <c r="LF50" s="336"/>
      <c r="LG50" s="336"/>
      <c r="LH50" s="336"/>
      <c r="LI50" s="339">
        <f>SUM(LE47:MX47)</f>
        <v>754</v>
      </c>
      <c r="LJ50" s="339"/>
      <c r="LK50" s="339"/>
      <c r="LL50" s="339"/>
      <c r="LM50" s="204" t="s">
        <v>177</v>
      </c>
      <c r="LN50" s="46"/>
      <c r="LO50" s="46"/>
      <c r="LP50" s="46"/>
      <c r="LQ50" s="46"/>
      <c r="LR50" s="46"/>
      <c r="LS50" s="46"/>
      <c r="LT50" s="46"/>
      <c r="LU50" s="46"/>
      <c r="LV50" s="46"/>
      <c r="LW50" s="46"/>
      <c r="LX50" s="46"/>
      <c r="LY50" s="46"/>
      <c r="LZ50" s="46"/>
      <c r="MA50" s="46"/>
      <c r="MB50" s="46"/>
      <c r="MC50" s="46"/>
      <c r="MD50" s="46"/>
      <c r="ME50" s="46"/>
      <c r="MF50" s="46"/>
      <c r="MG50" s="46"/>
      <c r="MH50" s="46"/>
      <c r="MI50" s="46"/>
      <c r="MJ50" s="46"/>
      <c r="MK50" s="46"/>
      <c r="ML50" s="46"/>
      <c r="MM50" s="46"/>
      <c r="MN50" s="46"/>
      <c r="MO50" s="46"/>
      <c r="MP50" s="46"/>
      <c r="MQ50" s="46"/>
      <c r="MR50" s="46"/>
      <c r="MS50" s="46"/>
      <c r="MT50" s="46"/>
      <c r="MU50" s="46"/>
      <c r="MV50" s="46"/>
      <c r="MW50" s="46"/>
      <c r="MX50" s="46"/>
      <c r="MY50" s="46"/>
      <c r="MZ50" s="336" t="s">
        <v>186</v>
      </c>
      <c r="NA50" s="336"/>
      <c r="NB50" s="336"/>
      <c r="NC50" s="336"/>
      <c r="ND50" s="339">
        <f>SUM(MZ47:OQ47)</f>
        <v>231</v>
      </c>
      <c r="NE50" s="339"/>
      <c r="NF50" s="339"/>
      <c r="NG50" s="339"/>
      <c r="NH50" s="204" t="s">
        <v>177</v>
      </c>
      <c r="NI50" s="46"/>
      <c r="NJ50" s="46"/>
      <c r="NK50" s="46"/>
      <c r="NL50" s="46"/>
      <c r="NM50" s="46"/>
      <c r="NN50" s="46"/>
      <c r="NO50" s="96"/>
      <c r="NP50" s="46"/>
      <c r="NQ50" s="46"/>
      <c r="NR50" s="46"/>
      <c r="NS50" s="46"/>
      <c r="NT50" s="46"/>
      <c r="NU50" s="46"/>
      <c r="NV50" s="46"/>
      <c r="NW50" s="46"/>
      <c r="NX50" s="46"/>
      <c r="NY50" s="46"/>
      <c r="NZ50" s="46"/>
      <c r="OA50" s="46"/>
      <c r="OB50" s="46"/>
      <c r="OC50" s="46"/>
      <c r="OD50" s="46"/>
      <c r="OE50" s="46"/>
      <c r="OF50" s="46"/>
      <c r="OG50" s="46"/>
      <c r="OH50" s="46"/>
      <c r="OI50" s="46"/>
      <c r="OJ50" s="46"/>
      <c r="OK50" s="46"/>
      <c r="OL50" s="46"/>
      <c r="OM50" s="46"/>
      <c r="ON50" s="46"/>
      <c r="OO50" s="46"/>
      <c r="OP50" s="46"/>
      <c r="OQ50" s="46"/>
      <c r="OR50" s="46"/>
      <c r="OS50" s="336" t="s">
        <v>185</v>
      </c>
      <c r="OT50" s="336"/>
      <c r="OU50" s="336"/>
      <c r="OV50" s="336"/>
      <c r="OW50" s="339">
        <f>SUM(OS47:QI47)</f>
        <v>359</v>
      </c>
      <c r="OX50" s="339"/>
      <c r="OY50" s="339"/>
      <c r="OZ50" s="339"/>
      <c r="PA50" s="204" t="s">
        <v>177</v>
      </c>
      <c r="PB50" s="46"/>
      <c r="PC50" s="46"/>
      <c r="PD50" s="46"/>
      <c r="PE50" s="46"/>
      <c r="PF50" s="46"/>
      <c r="PG50" s="46"/>
      <c r="PH50" s="46"/>
      <c r="PI50" s="46"/>
      <c r="PJ50" s="46"/>
      <c r="PK50" s="46"/>
      <c r="PL50" s="46"/>
      <c r="PM50" s="46"/>
      <c r="PN50" s="46"/>
      <c r="PO50" s="46"/>
      <c r="PP50" s="46"/>
      <c r="PQ50" s="46"/>
      <c r="PR50" s="46"/>
      <c r="PS50" s="46"/>
      <c r="PT50" s="46"/>
      <c r="PU50" s="46"/>
      <c r="PV50" s="46"/>
      <c r="PW50" s="46"/>
      <c r="PX50" s="46"/>
      <c r="PY50" s="46"/>
      <c r="PZ50" s="46"/>
      <c r="QA50" s="46"/>
      <c r="QB50" s="46"/>
      <c r="QC50" s="46"/>
      <c r="QD50" s="46"/>
      <c r="QE50" s="46"/>
      <c r="QF50" s="46"/>
      <c r="QG50" s="46"/>
      <c r="QH50" s="46"/>
      <c r="QI50" s="46"/>
      <c r="QJ50" s="46"/>
      <c r="QK50" s="46"/>
      <c r="QL50" s="336" t="s">
        <v>187</v>
      </c>
      <c r="QM50" s="336"/>
      <c r="QN50" s="336"/>
      <c r="QO50" s="336"/>
      <c r="QP50" s="339">
        <f>SUM(QL47:SG47)</f>
        <v>387</v>
      </c>
      <c r="QQ50" s="339"/>
      <c r="QR50" s="339"/>
      <c r="QS50" s="339"/>
      <c r="QT50" s="204" t="s">
        <v>177</v>
      </c>
      <c r="QU50" s="46"/>
      <c r="QV50" s="46"/>
      <c r="QW50" s="46"/>
      <c r="QX50" s="46"/>
      <c r="QY50" s="46"/>
      <c r="QZ50" s="46"/>
      <c r="RA50" s="46"/>
      <c r="RB50" s="46"/>
      <c r="RC50" s="46"/>
      <c r="RD50" s="46"/>
      <c r="RE50" s="46"/>
      <c r="RF50" s="46"/>
      <c r="RG50" s="46"/>
      <c r="RH50" s="46"/>
      <c r="RI50" s="46"/>
      <c r="RJ50" s="46"/>
      <c r="RK50" s="46"/>
      <c r="RL50" s="46"/>
      <c r="RM50" s="46"/>
      <c r="RN50" s="46"/>
      <c r="RO50" s="46"/>
      <c r="RP50" s="46"/>
      <c r="RQ50" s="46"/>
      <c r="RR50" s="46"/>
      <c r="RS50" s="46"/>
      <c r="RT50" s="46"/>
      <c r="RU50" s="46"/>
      <c r="RV50" s="46"/>
      <c r="RW50" s="46"/>
      <c r="RX50" s="46"/>
      <c r="RY50" s="46"/>
      <c r="RZ50" s="46"/>
      <c r="SA50" s="46"/>
      <c r="SB50" s="46"/>
      <c r="SC50" s="46"/>
      <c r="SD50" s="46"/>
      <c r="SE50" s="46"/>
      <c r="SF50" s="46"/>
      <c r="SG50" s="46"/>
      <c r="SH50" s="46"/>
      <c r="SI50" s="336" t="s">
        <v>188</v>
      </c>
      <c r="SJ50" s="336"/>
      <c r="SK50" s="336"/>
      <c r="SL50" s="336"/>
      <c r="SM50" s="339">
        <f>SUM(SI47:UE47)</f>
        <v>309</v>
      </c>
      <c r="SN50" s="339"/>
      <c r="SO50" s="339"/>
      <c r="SP50" s="339"/>
      <c r="SQ50" s="204" t="s">
        <v>177</v>
      </c>
      <c r="SR50" s="46"/>
      <c r="SS50" s="46"/>
      <c r="ST50" s="46"/>
      <c r="SU50" s="46"/>
      <c r="SV50" s="46"/>
      <c r="SW50" s="46"/>
      <c r="SX50" s="46"/>
      <c r="SY50" s="46"/>
      <c r="SZ50" s="46"/>
      <c r="TA50" s="46"/>
      <c r="TB50" s="46"/>
      <c r="TC50" s="46"/>
      <c r="TD50" s="46"/>
      <c r="TE50" s="46"/>
      <c r="TF50" s="46"/>
      <c r="TG50" s="46"/>
      <c r="TH50" s="46"/>
      <c r="TI50" s="46"/>
      <c r="TJ50" s="46"/>
      <c r="TK50" s="46"/>
      <c r="TL50" s="46"/>
      <c r="TM50" s="46"/>
      <c r="TN50" s="46"/>
      <c r="TO50" s="46"/>
      <c r="TP50" s="46"/>
      <c r="TQ50" s="46"/>
      <c r="TR50" s="46"/>
      <c r="TS50" s="46"/>
      <c r="TT50" s="46"/>
      <c r="TU50" s="46"/>
      <c r="TV50" s="46"/>
      <c r="TW50" s="46"/>
      <c r="TX50" s="46"/>
      <c r="TY50" s="46"/>
      <c r="TZ50" s="46"/>
      <c r="UA50" s="46"/>
      <c r="UB50" s="46"/>
      <c r="UC50" s="46"/>
      <c r="UD50" s="46"/>
      <c r="UE50" s="46"/>
      <c r="UF50" s="46"/>
      <c r="UG50" s="336" t="s">
        <v>189</v>
      </c>
      <c r="UH50" s="336"/>
      <c r="UI50" s="336"/>
      <c r="UJ50" s="336"/>
      <c r="UK50" s="339">
        <f>SUM(UG47:WA47)</f>
        <v>415</v>
      </c>
      <c r="UL50" s="339"/>
      <c r="UM50" s="339"/>
      <c r="UN50" s="339"/>
      <c r="UO50" s="204" t="s">
        <v>177</v>
      </c>
      <c r="UP50" s="46"/>
      <c r="UQ50" s="46"/>
      <c r="UR50" s="46"/>
      <c r="US50" s="46"/>
      <c r="UT50" s="46"/>
      <c r="UU50" s="46"/>
      <c r="UV50" s="46"/>
      <c r="UW50" s="46"/>
      <c r="UX50" s="46"/>
      <c r="UY50" s="46"/>
      <c r="UZ50" s="46"/>
      <c r="VA50" s="46"/>
      <c r="VB50" s="46"/>
      <c r="VC50" s="46"/>
      <c r="VD50" s="46"/>
      <c r="VE50" s="46"/>
      <c r="VF50" s="46"/>
      <c r="VG50" s="46"/>
      <c r="VH50" s="46"/>
      <c r="VI50" s="46"/>
      <c r="VJ50" s="46"/>
      <c r="VK50" s="46"/>
      <c r="VL50" s="46"/>
      <c r="VM50" s="46"/>
      <c r="VN50" s="46"/>
      <c r="VO50" s="46"/>
      <c r="VP50" s="46"/>
      <c r="VQ50" s="46"/>
      <c r="VR50" s="46"/>
      <c r="VS50" s="46"/>
      <c r="VT50" s="46"/>
      <c r="VU50" s="46"/>
      <c r="VV50" s="46"/>
      <c r="VW50" s="46"/>
      <c r="VX50" s="46"/>
      <c r="VY50" s="46"/>
      <c r="VZ50" s="46"/>
      <c r="WA50" s="46"/>
      <c r="WB50" s="46"/>
      <c r="WC50" s="336" t="s">
        <v>190</v>
      </c>
      <c r="WD50" s="336"/>
      <c r="WE50" s="336"/>
      <c r="WF50" s="336"/>
      <c r="WG50" s="339">
        <f>SUM(WC47:XZ47)</f>
        <v>2173</v>
      </c>
      <c r="WH50" s="339"/>
      <c r="WI50" s="339"/>
      <c r="WJ50" s="339"/>
      <c r="WK50" s="204" t="s">
        <v>177</v>
      </c>
      <c r="WL50" s="46"/>
      <c r="WM50" s="46"/>
      <c r="WN50" s="46"/>
      <c r="WO50" s="46"/>
      <c r="WP50" s="46"/>
      <c r="WQ50" s="46"/>
      <c r="WR50" s="46"/>
      <c r="WS50" s="46"/>
      <c r="WT50" s="46"/>
      <c r="WU50" s="46"/>
      <c r="WV50" s="46"/>
      <c r="WW50" s="46"/>
      <c r="WX50" s="46"/>
      <c r="WY50" s="46"/>
      <c r="WZ50" s="46"/>
      <c r="XA50" s="46"/>
      <c r="XB50" s="46"/>
      <c r="XC50" s="46"/>
      <c r="XD50" s="46"/>
      <c r="XE50" s="46"/>
      <c r="XF50" s="46"/>
      <c r="XG50" s="46"/>
      <c r="XH50" s="46"/>
      <c r="XI50" s="46"/>
      <c r="XJ50" s="46"/>
      <c r="XK50" s="46"/>
      <c r="XL50" s="46"/>
      <c r="XM50" s="46"/>
      <c r="XN50" s="46"/>
      <c r="XO50" s="46"/>
      <c r="XP50" s="46"/>
      <c r="XQ50" s="46"/>
      <c r="XR50" s="46"/>
      <c r="XS50" s="46"/>
      <c r="XT50" s="46"/>
      <c r="XU50" s="46"/>
      <c r="XV50" s="46"/>
      <c r="XW50" s="46"/>
      <c r="XX50" s="345"/>
      <c r="XY50" s="217" t="s">
        <v>74</v>
      </c>
      <c r="XZ50" s="217" t="s">
        <v>226</v>
      </c>
      <c r="YA50" s="217" t="s">
        <v>225</v>
      </c>
      <c r="YB50" s="217" t="s">
        <v>13</v>
      </c>
      <c r="YC50" s="217" t="s">
        <v>224</v>
      </c>
    </row>
    <row r="51" spans="1:659" ht="14.25" customHeight="1">
      <c r="A51" s="40"/>
      <c r="B51" s="43" t="s">
        <v>64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 t="s">
        <v>65</v>
      </c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40"/>
      <c r="BH51" s="40"/>
      <c r="BI51" s="40"/>
      <c r="BJ51" s="40"/>
      <c r="BK51" s="40"/>
      <c r="BL51" s="40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46"/>
      <c r="CT51" s="46"/>
      <c r="CU51" s="46"/>
      <c r="CV51" s="46"/>
      <c r="CW51" s="46"/>
      <c r="CX51" s="46"/>
      <c r="CY51" s="46"/>
      <c r="CZ51" s="46"/>
      <c r="DA51" s="46"/>
      <c r="DB51" s="46"/>
      <c r="DC51" s="46"/>
      <c r="DD51" s="46"/>
      <c r="DE51" s="46"/>
      <c r="DF51" s="46"/>
      <c r="DG51" s="46"/>
      <c r="DH51" s="46"/>
      <c r="DI51" s="46"/>
      <c r="DJ51" s="46"/>
      <c r="DK51" s="46"/>
      <c r="DL51" s="46"/>
      <c r="DM51" s="46"/>
      <c r="DN51" s="46"/>
      <c r="DO51" s="46"/>
      <c r="DP51" s="46"/>
      <c r="DQ51" s="46"/>
      <c r="DR51" s="46"/>
      <c r="DS51" s="46"/>
      <c r="DT51" s="46"/>
      <c r="DU51" s="46"/>
      <c r="DV51" s="46"/>
      <c r="DW51" s="46"/>
      <c r="DX51" s="46"/>
      <c r="DY51" s="46"/>
      <c r="DZ51" s="46"/>
      <c r="EA51" s="46"/>
      <c r="EB51" s="46"/>
      <c r="EC51" s="46"/>
      <c r="ED51" s="46"/>
      <c r="EE51" s="46"/>
      <c r="EF51" s="46"/>
      <c r="EG51" s="46"/>
      <c r="EH51" s="46"/>
      <c r="EI51" s="46"/>
      <c r="EJ51" s="46"/>
      <c r="EK51" s="46"/>
      <c r="EL51" s="46"/>
      <c r="EM51" s="46"/>
      <c r="EN51" s="46"/>
      <c r="EO51" s="46"/>
      <c r="EP51" s="46"/>
      <c r="EQ51" s="46"/>
      <c r="ER51" s="46"/>
      <c r="ES51" s="46"/>
      <c r="ET51" s="46"/>
      <c r="EU51" s="46"/>
      <c r="EV51" s="46"/>
      <c r="EW51" s="46"/>
      <c r="EX51" s="46"/>
      <c r="EY51" s="46"/>
      <c r="EZ51" s="46"/>
      <c r="FA51" s="46"/>
      <c r="FB51" s="46"/>
      <c r="FC51" s="46"/>
      <c r="FD51" s="46"/>
      <c r="FE51" s="46"/>
      <c r="FF51" s="46"/>
      <c r="FG51" s="46"/>
      <c r="FH51" s="46"/>
      <c r="FI51" s="46"/>
      <c r="FJ51" s="46"/>
      <c r="FK51" s="46"/>
      <c r="FL51" s="46"/>
      <c r="FM51" s="46"/>
      <c r="FN51" s="46"/>
      <c r="FO51" s="46"/>
      <c r="FP51" s="46"/>
      <c r="FQ51" s="46"/>
      <c r="FR51" s="46"/>
      <c r="FS51" s="46"/>
      <c r="FT51" s="46"/>
      <c r="FU51" s="46"/>
      <c r="FV51" s="46"/>
      <c r="FW51" s="46"/>
      <c r="FX51" s="46"/>
      <c r="FY51" s="46"/>
      <c r="FZ51" s="46"/>
      <c r="GA51" s="46"/>
      <c r="GB51" s="46"/>
      <c r="GC51" s="46"/>
      <c r="GD51" s="46"/>
      <c r="GE51" s="46"/>
      <c r="GF51" s="46"/>
      <c r="GG51" s="46"/>
      <c r="GH51" s="46"/>
      <c r="GI51" s="46"/>
      <c r="GJ51" s="46"/>
      <c r="GK51" s="46"/>
      <c r="GL51" s="46"/>
      <c r="GM51" s="46"/>
      <c r="GN51" s="46"/>
      <c r="GO51" s="46"/>
      <c r="GP51" s="46"/>
      <c r="GQ51" s="46"/>
      <c r="GR51" s="46"/>
      <c r="GS51" s="46"/>
      <c r="GT51" s="46"/>
      <c r="GU51" s="46"/>
      <c r="GV51" s="46"/>
      <c r="GW51" s="46"/>
      <c r="GX51" s="46"/>
      <c r="GY51" s="46"/>
      <c r="GZ51" s="46"/>
      <c r="HA51" s="46"/>
      <c r="HB51" s="46"/>
      <c r="HC51" s="46"/>
      <c r="HD51" s="46"/>
      <c r="HE51" s="46"/>
      <c r="HF51" s="46"/>
      <c r="HG51" s="46"/>
      <c r="HH51" s="46"/>
      <c r="HI51" s="46"/>
      <c r="HJ51" s="46"/>
      <c r="HK51" s="46"/>
      <c r="HL51" s="46"/>
      <c r="HM51" s="46"/>
      <c r="HN51" s="46"/>
      <c r="HO51" s="46"/>
      <c r="HP51" s="46"/>
      <c r="HQ51" s="46"/>
      <c r="HR51" s="46"/>
      <c r="HS51" s="46"/>
      <c r="HT51" s="46"/>
      <c r="HU51" s="46"/>
      <c r="HV51" s="46"/>
      <c r="HW51" s="46"/>
      <c r="HX51" s="46"/>
      <c r="HY51" s="46"/>
      <c r="HZ51" s="46"/>
      <c r="IA51" s="46"/>
      <c r="IB51" s="46"/>
      <c r="IC51" s="46"/>
      <c r="ID51" s="46"/>
      <c r="IE51" s="46"/>
      <c r="IF51" s="46"/>
      <c r="IG51" s="46"/>
      <c r="IH51" s="46"/>
      <c r="II51" s="46"/>
      <c r="IJ51" s="46"/>
      <c r="IK51" s="46"/>
      <c r="IL51" s="46"/>
      <c r="IM51" s="46"/>
      <c r="IN51" s="46"/>
      <c r="IO51" s="46"/>
      <c r="IP51" s="46"/>
      <c r="IQ51" s="46"/>
      <c r="IR51" s="46"/>
      <c r="IS51" s="46"/>
      <c r="IT51" s="46"/>
      <c r="IU51" s="46"/>
      <c r="IV51" s="46"/>
      <c r="IW51" s="46"/>
      <c r="IX51" s="46"/>
      <c r="IY51" s="46"/>
      <c r="IZ51" s="46"/>
      <c r="JA51" s="46"/>
      <c r="JB51" s="46"/>
      <c r="JC51" s="46"/>
      <c r="JD51" s="46"/>
      <c r="JE51" s="46"/>
      <c r="JF51" s="46"/>
      <c r="JG51" s="46"/>
      <c r="JH51" s="46"/>
      <c r="JI51" s="46"/>
      <c r="JJ51" s="46"/>
      <c r="JK51" s="46"/>
      <c r="JL51" s="46"/>
      <c r="JM51" s="46"/>
      <c r="JN51" s="46"/>
      <c r="JO51" s="46"/>
      <c r="JP51" s="46"/>
      <c r="JQ51" s="46"/>
      <c r="JR51" s="46"/>
      <c r="JS51" s="46"/>
      <c r="JT51" s="46"/>
      <c r="JU51" s="46"/>
      <c r="JV51" s="46"/>
      <c r="JW51" s="46"/>
      <c r="JX51" s="46"/>
      <c r="JY51" s="46"/>
      <c r="JZ51" s="46"/>
      <c r="KA51" s="46"/>
      <c r="KB51" s="46"/>
      <c r="KC51" s="46"/>
      <c r="KD51" s="46"/>
      <c r="KE51" s="46"/>
      <c r="KF51" s="46"/>
      <c r="KG51" s="46"/>
      <c r="KH51" s="46"/>
      <c r="KI51" s="46"/>
      <c r="KJ51" s="46"/>
      <c r="KK51" s="46"/>
      <c r="KL51" s="46"/>
      <c r="KM51" s="46"/>
      <c r="KN51" s="46"/>
      <c r="KO51" s="46"/>
      <c r="KP51" s="46"/>
      <c r="KQ51" s="46"/>
      <c r="KR51" s="46"/>
      <c r="KS51" s="46"/>
      <c r="KT51" s="46"/>
      <c r="KU51" s="46"/>
      <c r="KV51" s="46"/>
      <c r="KW51" s="46"/>
      <c r="KX51" s="46"/>
      <c r="KY51" s="46"/>
      <c r="KZ51" s="46"/>
      <c r="LA51" s="46"/>
      <c r="LB51" s="46"/>
      <c r="LC51" s="46"/>
      <c r="LD51" s="46"/>
      <c r="LE51" s="46"/>
      <c r="LF51" s="46"/>
      <c r="LG51" s="46"/>
      <c r="LH51" s="46"/>
      <c r="LI51" s="46"/>
      <c r="LJ51" s="46"/>
      <c r="LK51" s="46"/>
      <c r="LL51" s="46"/>
      <c r="LM51" s="46"/>
      <c r="LN51" s="46"/>
      <c r="LO51" s="46"/>
      <c r="LP51" s="46"/>
      <c r="LQ51" s="46"/>
      <c r="LR51" s="46"/>
      <c r="LS51" s="46"/>
      <c r="LT51" s="46"/>
      <c r="LU51" s="46"/>
      <c r="LV51" s="46"/>
      <c r="LW51" s="46"/>
      <c r="LX51" s="46"/>
      <c r="LY51" s="46"/>
      <c r="LZ51" s="46"/>
      <c r="MA51" s="46"/>
      <c r="MB51" s="46"/>
      <c r="MC51" s="46"/>
      <c r="MD51" s="46"/>
      <c r="ME51" s="46"/>
      <c r="MF51" s="46"/>
      <c r="MG51" s="46"/>
      <c r="MH51" s="46"/>
      <c r="MI51" s="46"/>
      <c r="MJ51" s="46"/>
      <c r="MK51" s="46"/>
      <c r="ML51" s="46"/>
      <c r="MM51" s="46"/>
      <c r="MN51" s="46"/>
      <c r="MO51" s="46"/>
      <c r="MP51" s="46"/>
      <c r="MQ51" s="46"/>
      <c r="MR51" s="46"/>
      <c r="MS51" s="46"/>
      <c r="MT51" s="46"/>
      <c r="MU51" s="46"/>
      <c r="MV51" s="46"/>
      <c r="MW51" s="46"/>
      <c r="MX51" s="46"/>
      <c r="MY51" s="46"/>
      <c r="MZ51" s="46"/>
      <c r="NA51" s="46"/>
      <c r="NB51" s="46"/>
      <c r="NC51" s="46"/>
      <c r="ND51" s="46"/>
      <c r="NE51" s="46"/>
      <c r="NF51" s="46"/>
      <c r="NG51" s="46"/>
      <c r="NH51" s="46"/>
      <c r="NI51" s="46"/>
      <c r="NJ51" s="46"/>
      <c r="NK51" s="46"/>
      <c r="NL51" s="46"/>
      <c r="NM51" s="46"/>
      <c r="NN51" s="46"/>
      <c r="NO51" s="97"/>
      <c r="NP51" s="46"/>
      <c r="NQ51" s="46"/>
      <c r="NR51" s="46"/>
      <c r="NS51" s="46"/>
      <c r="NT51" s="46"/>
      <c r="NU51" s="46"/>
      <c r="NV51" s="46"/>
      <c r="NW51" s="46"/>
      <c r="NX51" s="46"/>
      <c r="NY51" s="46"/>
      <c r="NZ51" s="46"/>
      <c r="OA51" s="46"/>
      <c r="OB51" s="46"/>
      <c r="OC51" s="46"/>
      <c r="OD51" s="46"/>
      <c r="OE51" s="46"/>
      <c r="OF51" s="46"/>
      <c r="OG51" s="46"/>
      <c r="OH51" s="46"/>
      <c r="OI51" s="46"/>
      <c r="OJ51" s="46"/>
      <c r="OK51" s="46"/>
      <c r="OL51" s="46"/>
      <c r="OM51" s="46"/>
      <c r="ON51" s="46"/>
      <c r="OO51" s="46"/>
      <c r="OP51" s="46"/>
      <c r="OQ51" s="46"/>
      <c r="OR51" s="46"/>
      <c r="OS51" s="46"/>
      <c r="OT51" s="46"/>
      <c r="OU51" s="46"/>
      <c r="OV51" s="46"/>
      <c r="OW51" s="46"/>
      <c r="OX51" s="46"/>
      <c r="OY51" s="46"/>
      <c r="OZ51" s="46"/>
      <c r="PA51" s="46"/>
      <c r="PB51" s="46"/>
      <c r="PC51" s="46"/>
      <c r="PD51" s="46"/>
      <c r="PE51" s="46"/>
      <c r="PF51" s="46"/>
      <c r="PG51" s="46"/>
      <c r="PH51" s="46"/>
      <c r="PI51" s="46"/>
      <c r="PJ51" s="46"/>
      <c r="PK51" s="46"/>
      <c r="PL51" s="46"/>
      <c r="PM51" s="46"/>
      <c r="PN51" s="46"/>
      <c r="PO51" s="46"/>
      <c r="PP51" s="46"/>
      <c r="PQ51" s="46"/>
      <c r="PR51" s="46"/>
      <c r="PS51" s="46"/>
      <c r="PT51" s="46"/>
      <c r="PU51" s="46"/>
      <c r="PV51" s="46"/>
      <c r="PW51" s="46"/>
      <c r="PX51" s="46"/>
      <c r="PY51" s="46"/>
      <c r="PZ51" s="46"/>
      <c r="QA51" s="46"/>
      <c r="QB51" s="46"/>
      <c r="QC51" s="46"/>
      <c r="QD51" s="46"/>
      <c r="QE51" s="46"/>
      <c r="QF51" s="46"/>
      <c r="QG51" s="46"/>
      <c r="QH51" s="46"/>
      <c r="QI51" s="46"/>
      <c r="QJ51" s="46"/>
      <c r="QK51" s="46"/>
      <c r="QL51" s="46"/>
      <c r="QM51" s="46"/>
      <c r="QN51" s="46"/>
      <c r="QO51" s="46"/>
      <c r="QP51" s="46"/>
      <c r="QQ51" s="46"/>
      <c r="QR51" s="46"/>
      <c r="QS51" s="46"/>
      <c r="QT51" s="46"/>
      <c r="QU51" s="46"/>
      <c r="QV51" s="46"/>
      <c r="QW51" s="46"/>
      <c r="QX51" s="46"/>
      <c r="QY51" s="46"/>
      <c r="QZ51" s="46"/>
      <c r="RA51" s="46"/>
      <c r="RB51" s="46"/>
      <c r="RC51" s="46"/>
      <c r="RD51" s="46"/>
      <c r="RE51" s="46"/>
      <c r="RF51" s="46"/>
      <c r="RG51" s="46"/>
      <c r="RH51" s="46"/>
      <c r="RI51" s="46"/>
      <c r="RJ51" s="46"/>
      <c r="RK51" s="46"/>
      <c r="RL51" s="46"/>
      <c r="RM51" s="46"/>
      <c r="RN51" s="46"/>
      <c r="RO51" s="46"/>
      <c r="RP51" s="46"/>
      <c r="RQ51" s="46"/>
      <c r="RR51" s="46"/>
      <c r="RS51" s="46"/>
      <c r="RT51" s="46"/>
      <c r="RU51" s="46"/>
      <c r="RV51" s="46"/>
      <c r="RW51" s="46"/>
      <c r="RX51" s="46"/>
      <c r="RY51" s="46"/>
      <c r="RZ51" s="46"/>
      <c r="SA51" s="46"/>
      <c r="SB51" s="46"/>
      <c r="SC51" s="46"/>
      <c r="SD51" s="46"/>
      <c r="SE51" s="46"/>
      <c r="SF51" s="46"/>
      <c r="SG51" s="46"/>
      <c r="SH51" s="46"/>
      <c r="SI51" s="46"/>
      <c r="SJ51" s="46"/>
      <c r="SK51" s="46"/>
      <c r="SL51" s="46"/>
      <c r="SM51" s="46"/>
      <c r="SN51" s="46"/>
      <c r="SO51" s="46"/>
      <c r="SP51" s="46"/>
      <c r="SQ51" s="46"/>
      <c r="SR51" s="46"/>
      <c r="SS51" s="46"/>
      <c r="ST51" s="46"/>
      <c r="SU51" s="46"/>
      <c r="SV51" s="46"/>
      <c r="SW51" s="46"/>
      <c r="SX51" s="46"/>
      <c r="SY51" s="46"/>
      <c r="SZ51" s="46"/>
      <c r="TA51" s="46"/>
      <c r="TB51" s="46"/>
      <c r="TC51" s="46"/>
      <c r="TD51" s="46"/>
      <c r="TE51" s="46"/>
      <c r="TF51" s="46"/>
      <c r="TG51" s="46"/>
      <c r="TH51" s="46"/>
      <c r="TI51" s="46"/>
      <c r="TJ51" s="46"/>
      <c r="TK51" s="46"/>
      <c r="TL51" s="46"/>
      <c r="TM51" s="46"/>
      <c r="TN51" s="46"/>
      <c r="TO51" s="46"/>
      <c r="TP51" s="46"/>
      <c r="TQ51" s="46"/>
      <c r="TR51" s="46"/>
      <c r="TS51" s="46"/>
      <c r="TT51" s="46"/>
      <c r="TU51" s="46"/>
      <c r="TV51" s="46"/>
      <c r="TW51" s="46"/>
      <c r="TX51" s="46"/>
      <c r="TY51" s="46"/>
      <c r="TZ51" s="46"/>
      <c r="UA51" s="46"/>
      <c r="UB51" s="46"/>
      <c r="UC51" s="46"/>
      <c r="UD51" s="46"/>
      <c r="UE51" s="46"/>
      <c r="UF51" s="46"/>
      <c r="UG51" s="46"/>
      <c r="UH51" s="46"/>
      <c r="UI51" s="46"/>
      <c r="UJ51" s="46"/>
      <c r="UK51" s="46"/>
      <c r="UL51" s="46"/>
      <c r="UM51" s="46"/>
      <c r="UN51" s="46"/>
      <c r="UO51" s="46"/>
      <c r="UP51" s="46"/>
      <c r="UQ51" s="46"/>
      <c r="UR51" s="46"/>
      <c r="US51" s="46"/>
      <c r="UT51" s="46"/>
      <c r="UU51" s="46"/>
      <c r="UV51" s="46"/>
      <c r="UW51" s="46"/>
      <c r="UX51" s="46"/>
      <c r="UY51" s="46"/>
      <c r="UZ51" s="46"/>
      <c r="VA51" s="46"/>
      <c r="VB51" s="46"/>
      <c r="VC51" s="46"/>
      <c r="VD51" s="46"/>
      <c r="VE51" s="46"/>
      <c r="VF51" s="46"/>
      <c r="VG51" s="46"/>
      <c r="VH51" s="46"/>
      <c r="VI51" s="46"/>
      <c r="VJ51" s="46"/>
      <c r="VK51" s="46"/>
      <c r="VL51" s="46"/>
      <c r="VM51" s="46"/>
      <c r="VN51" s="46"/>
      <c r="VO51" s="46"/>
      <c r="VP51" s="46"/>
      <c r="VQ51" s="46"/>
      <c r="VR51" s="46"/>
      <c r="VS51" s="46"/>
      <c r="VT51" s="46"/>
      <c r="VU51" s="46"/>
      <c r="VV51" s="46"/>
      <c r="VW51" s="46"/>
      <c r="VX51" s="46"/>
      <c r="VY51" s="46"/>
      <c r="VZ51" s="46"/>
      <c r="WA51" s="46"/>
      <c r="WB51" s="46"/>
      <c r="WC51" s="46"/>
      <c r="WD51" s="46"/>
      <c r="WE51" s="46"/>
      <c r="WF51" s="46"/>
      <c r="WG51" s="46"/>
      <c r="WH51" s="46"/>
      <c r="WI51" s="46"/>
      <c r="WJ51" s="46"/>
      <c r="WK51" s="46"/>
      <c r="WL51" s="46"/>
      <c r="WM51" s="46"/>
      <c r="WN51" s="46"/>
      <c r="WO51" s="46"/>
      <c r="WP51" s="46"/>
      <c r="WQ51" s="46"/>
      <c r="WR51" s="46"/>
      <c r="WS51" s="46"/>
      <c r="WT51" s="46"/>
      <c r="WU51" s="46"/>
      <c r="WV51" s="46"/>
      <c r="WW51" s="46"/>
      <c r="WX51" s="46"/>
      <c r="WY51" s="46"/>
      <c r="WZ51" s="46"/>
      <c r="XA51" s="46"/>
      <c r="XB51" s="46"/>
      <c r="XC51" s="46"/>
      <c r="XD51" s="46"/>
      <c r="XE51" s="46"/>
      <c r="XF51" s="46"/>
      <c r="XG51" s="46"/>
      <c r="XH51" s="46"/>
      <c r="XI51" s="46"/>
      <c r="XJ51" s="46"/>
      <c r="XK51" s="46"/>
      <c r="XL51" s="46"/>
      <c r="XM51" s="46"/>
      <c r="XN51" s="46"/>
      <c r="XO51" s="46"/>
      <c r="XP51" s="46"/>
      <c r="XQ51" s="46"/>
      <c r="XR51" s="46"/>
      <c r="XS51" s="46"/>
      <c r="XT51" s="46"/>
      <c r="XU51" s="46"/>
      <c r="XV51" s="46"/>
      <c r="XW51" s="46"/>
      <c r="XX51" s="218" t="s">
        <v>143</v>
      </c>
      <c r="XY51" s="219">
        <v>284</v>
      </c>
      <c r="XZ51" s="219">
        <v>76</v>
      </c>
      <c r="YA51" s="219">
        <v>14</v>
      </c>
      <c r="YB51" s="219">
        <v>66</v>
      </c>
      <c r="YC51" s="219">
        <v>0</v>
      </c>
    </row>
    <row r="52" spans="1:659" ht="14.25">
      <c r="A52" s="46"/>
      <c r="B52" s="98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6"/>
      <c r="CM52" s="46"/>
      <c r="CN52" s="46"/>
      <c r="CO52" s="46"/>
      <c r="CP52" s="46"/>
      <c r="CQ52" s="46"/>
      <c r="CR52" s="46"/>
      <c r="CS52" s="46"/>
      <c r="CT52" s="46"/>
      <c r="CU52" s="46"/>
      <c r="CV52" s="46"/>
      <c r="CW52" s="46"/>
      <c r="CX52" s="46"/>
      <c r="CY52" s="46"/>
      <c r="CZ52" s="46"/>
      <c r="DA52" s="46"/>
      <c r="DB52" s="46"/>
      <c r="DC52" s="46"/>
      <c r="DD52" s="46"/>
      <c r="DE52" s="46"/>
      <c r="DF52" s="46"/>
      <c r="DG52" s="46"/>
      <c r="DH52" s="46"/>
      <c r="DI52" s="46"/>
      <c r="DJ52" s="46"/>
      <c r="DK52" s="46"/>
      <c r="DL52" s="46"/>
      <c r="DM52" s="46"/>
      <c r="DN52" s="46"/>
      <c r="DO52" s="46"/>
      <c r="DP52" s="46"/>
      <c r="DQ52" s="46"/>
      <c r="DR52" s="46"/>
      <c r="DS52" s="46"/>
      <c r="DT52" s="46"/>
      <c r="DU52" s="46"/>
      <c r="DV52" s="46"/>
      <c r="DW52" s="46"/>
      <c r="DX52" s="46"/>
      <c r="DY52" s="46"/>
      <c r="DZ52" s="46"/>
      <c r="EA52" s="46"/>
      <c r="EB52" s="46"/>
      <c r="EC52" s="46"/>
      <c r="ED52" s="46"/>
      <c r="EE52" s="46"/>
      <c r="EF52" s="46"/>
      <c r="EG52" s="46"/>
      <c r="EH52" s="46"/>
      <c r="EI52" s="46"/>
      <c r="EJ52" s="46"/>
      <c r="EK52" s="46"/>
      <c r="EL52" s="46"/>
      <c r="EM52" s="46"/>
      <c r="EN52" s="46"/>
      <c r="EO52" s="46"/>
      <c r="EP52" s="46"/>
      <c r="EQ52" s="46"/>
      <c r="ER52" s="46"/>
      <c r="ES52" s="46"/>
      <c r="ET52" s="46"/>
      <c r="EU52" s="46"/>
      <c r="EV52" s="46"/>
      <c r="EW52" s="46"/>
      <c r="EX52" s="46"/>
      <c r="EY52" s="46"/>
      <c r="EZ52" s="46"/>
      <c r="FA52" s="46"/>
      <c r="FB52" s="46"/>
      <c r="FC52" s="46"/>
      <c r="FD52" s="46"/>
      <c r="FE52" s="46"/>
      <c r="FF52" s="46"/>
      <c r="FG52" s="46"/>
      <c r="FH52" s="46"/>
      <c r="FI52" s="46"/>
      <c r="FJ52" s="46"/>
      <c r="FK52" s="46"/>
      <c r="FL52" s="46"/>
      <c r="FM52" s="46"/>
      <c r="FN52" s="46"/>
      <c r="FO52" s="46"/>
      <c r="FP52" s="46"/>
      <c r="FQ52" s="46"/>
      <c r="FR52" s="46"/>
      <c r="FS52" s="46"/>
      <c r="FT52" s="46"/>
      <c r="FU52" s="46"/>
      <c r="FV52" s="46"/>
      <c r="FW52" s="46"/>
      <c r="FX52" s="46"/>
      <c r="FY52" s="46"/>
      <c r="FZ52" s="46"/>
      <c r="GA52" s="46"/>
      <c r="GB52" s="46"/>
      <c r="GC52" s="46"/>
      <c r="GD52" s="46"/>
      <c r="GE52" s="46"/>
      <c r="GF52" s="46"/>
      <c r="GG52" s="46"/>
      <c r="GH52" s="46"/>
      <c r="GI52" s="46"/>
      <c r="GJ52" s="46"/>
      <c r="GK52" s="46"/>
      <c r="GL52" s="46"/>
      <c r="GM52" s="46"/>
      <c r="GN52" s="46"/>
      <c r="GO52" s="46"/>
      <c r="GP52" s="46"/>
      <c r="GQ52" s="46"/>
      <c r="GR52" s="46"/>
      <c r="GS52" s="46"/>
      <c r="GT52" s="46"/>
      <c r="GU52" s="46"/>
      <c r="GV52" s="46"/>
      <c r="GW52" s="46"/>
      <c r="GX52" s="46"/>
      <c r="GY52" s="46"/>
      <c r="GZ52" s="46"/>
      <c r="HA52" s="46"/>
      <c r="HB52" s="46"/>
      <c r="HC52" s="46"/>
      <c r="HD52" s="46"/>
      <c r="HE52" s="46"/>
      <c r="HF52" s="46"/>
      <c r="HG52" s="46"/>
      <c r="HH52" s="46"/>
      <c r="HI52" s="46"/>
      <c r="HJ52" s="46"/>
      <c r="HK52" s="46"/>
      <c r="HL52" s="46"/>
      <c r="HM52" s="46"/>
      <c r="HN52" s="46"/>
      <c r="HO52" s="46"/>
      <c r="HP52" s="46"/>
      <c r="HQ52" s="46"/>
      <c r="HR52" s="46"/>
      <c r="HS52" s="46"/>
      <c r="HT52" s="46"/>
      <c r="HU52" s="46"/>
      <c r="HV52" s="46"/>
      <c r="HW52" s="46"/>
      <c r="HX52" s="46"/>
      <c r="HY52" s="46"/>
      <c r="HZ52" s="46"/>
      <c r="IA52" s="46"/>
      <c r="IB52" s="46"/>
      <c r="IC52" s="46"/>
      <c r="ID52" s="46"/>
      <c r="IE52" s="46"/>
      <c r="IF52" s="46"/>
      <c r="IG52" s="46"/>
      <c r="IH52" s="46"/>
      <c r="II52" s="46"/>
      <c r="IJ52" s="46"/>
      <c r="IK52" s="46"/>
      <c r="IL52" s="46"/>
      <c r="IM52" s="46"/>
      <c r="IN52" s="46"/>
      <c r="IO52" s="46"/>
      <c r="IP52" s="46"/>
      <c r="IQ52" s="46"/>
      <c r="IR52" s="46"/>
      <c r="IS52" s="46"/>
      <c r="IT52" s="46"/>
      <c r="IU52" s="46"/>
      <c r="IV52" s="46"/>
      <c r="IW52" s="46"/>
      <c r="IX52" s="46"/>
      <c r="IY52" s="46"/>
      <c r="IZ52" s="46"/>
      <c r="JA52" s="46"/>
      <c r="JB52" s="46"/>
      <c r="JC52" s="46"/>
      <c r="JD52" s="46"/>
      <c r="JE52" s="46"/>
      <c r="JF52" s="46"/>
      <c r="JG52" s="46"/>
      <c r="JH52" s="46"/>
      <c r="JI52" s="46"/>
      <c r="JJ52" s="46"/>
      <c r="JK52" s="46"/>
      <c r="JL52" s="46"/>
      <c r="JM52" s="46"/>
      <c r="JN52" s="46"/>
      <c r="JO52" s="46"/>
      <c r="JP52" s="46"/>
      <c r="JQ52" s="46"/>
      <c r="JR52" s="46"/>
      <c r="JS52" s="46"/>
      <c r="JT52" s="46"/>
      <c r="JU52" s="46"/>
      <c r="JV52" s="46"/>
      <c r="JW52" s="46"/>
      <c r="JX52" s="46"/>
      <c r="JY52" s="46"/>
      <c r="JZ52" s="46"/>
      <c r="KA52" s="46"/>
      <c r="KB52" s="46"/>
      <c r="KC52" s="46"/>
      <c r="KD52" s="46"/>
      <c r="KE52" s="46"/>
      <c r="KF52" s="46"/>
      <c r="KG52" s="46"/>
      <c r="KH52" s="46"/>
      <c r="KI52" s="46"/>
      <c r="KJ52" s="46"/>
      <c r="KK52" s="46"/>
      <c r="KL52" s="46"/>
      <c r="KM52" s="46"/>
      <c r="KN52" s="46"/>
      <c r="KO52" s="46"/>
      <c r="KP52" s="46"/>
      <c r="KQ52" s="46"/>
      <c r="KR52" s="46"/>
      <c r="KS52" s="46"/>
      <c r="KT52" s="46"/>
      <c r="KU52" s="46"/>
      <c r="KV52" s="46"/>
      <c r="KW52" s="46"/>
      <c r="KX52" s="46"/>
      <c r="KY52" s="46"/>
      <c r="KZ52" s="46"/>
      <c r="LA52" s="46"/>
      <c r="LB52" s="46"/>
      <c r="LC52" s="46"/>
      <c r="LD52" s="46"/>
      <c r="LE52" s="46"/>
      <c r="LF52" s="46"/>
      <c r="LG52" s="46"/>
      <c r="LH52" s="46"/>
      <c r="LI52" s="46"/>
      <c r="LJ52" s="46"/>
      <c r="LK52" s="46"/>
      <c r="LL52" s="46"/>
      <c r="LM52" s="46"/>
      <c r="LN52" s="46"/>
      <c r="LO52" s="46"/>
      <c r="LP52" s="46"/>
      <c r="LQ52" s="46"/>
      <c r="LR52" s="46"/>
      <c r="LS52" s="46"/>
      <c r="LT52" s="46"/>
      <c r="LU52" s="46"/>
      <c r="LV52" s="46"/>
      <c r="LW52" s="46"/>
      <c r="LX52" s="46"/>
      <c r="LY52" s="46"/>
      <c r="LZ52" s="46"/>
      <c r="MA52" s="46"/>
      <c r="MB52" s="46"/>
      <c r="MC52" s="46"/>
      <c r="MD52" s="46"/>
      <c r="ME52" s="46"/>
      <c r="MF52" s="46"/>
      <c r="MG52" s="46"/>
      <c r="MH52" s="46"/>
      <c r="MI52" s="46"/>
      <c r="MJ52" s="46"/>
      <c r="MK52" s="46"/>
      <c r="ML52" s="46"/>
      <c r="MM52" s="46"/>
      <c r="MN52" s="46"/>
      <c r="MO52" s="46"/>
      <c r="MP52" s="46"/>
      <c r="MQ52" s="46"/>
      <c r="MR52" s="46"/>
      <c r="MS52" s="46"/>
      <c r="MT52" s="46"/>
      <c r="MU52" s="46"/>
      <c r="MV52" s="46"/>
      <c r="MW52" s="46"/>
      <c r="MX52" s="46"/>
      <c r="MY52" s="46"/>
      <c r="MZ52" s="46"/>
      <c r="NA52" s="46"/>
      <c r="NB52" s="46"/>
      <c r="NC52" s="46"/>
      <c r="ND52" s="46"/>
      <c r="NE52" s="46"/>
      <c r="NF52" s="46"/>
      <c r="NG52" s="46"/>
      <c r="NH52" s="46"/>
      <c r="NI52" s="46"/>
      <c r="NJ52" s="46"/>
      <c r="NK52" s="46"/>
      <c r="NL52" s="46"/>
      <c r="NM52" s="46"/>
      <c r="NN52" s="46"/>
      <c r="NO52" s="46"/>
      <c r="NP52" s="46"/>
      <c r="NQ52" s="46"/>
      <c r="NR52" s="46"/>
      <c r="NS52" s="46"/>
      <c r="NT52" s="46"/>
      <c r="NU52" s="46"/>
      <c r="NV52" s="46"/>
      <c r="NW52" s="46"/>
      <c r="NX52" s="46"/>
      <c r="NY52" s="46"/>
      <c r="NZ52" s="46"/>
      <c r="OA52" s="46"/>
      <c r="OB52" s="46"/>
      <c r="OC52" s="46"/>
      <c r="OD52" s="46"/>
      <c r="OE52" s="46"/>
      <c r="OF52" s="46"/>
      <c r="OG52" s="46"/>
      <c r="OH52" s="46"/>
      <c r="OI52" s="46"/>
      <c r="OJ52" s="46"/>
      <c r="OK52" s="46"/>
      <c r="OL52" s="46"/>
      <c r="OM52" s="46"/>
      <c r="ON52" s="46"/>
      <c r="OO52" s="46"/>
      <c r="OP52" s="46"/>
      <c r="OQ52" s="46"/>
      <c r="OR52" s="46"/>
      <c r="OS52" s="46"/>
      <c r="OT52" s="46"/>
      <c r="OU52" s="46"/>
      <c r="OV52" s="46"/>
      <c r="OW52" s="46"/>
      <c r="OX52" s="46"/>
      <c r="OY52" s="46"/>
      <c r="OZ52" s="46"/>
      <c r="PA52" s="46"/>
      <c r="PB52" s="46"/>
      <c r="PC52" s="46"/>
      <c r="PD52" s="46"/>
      <c r="PE52" s="46"/>
      <c r="PF52" s="46"/>
      <c r="PG52" s="46"/>
      <c r="PH52" s="46"/>
      <c r="PI52" s="46"/>
      <c r="PJ52" s="46"/>
      <c r="PK52" s="46"/>
      <c r="PL52" s="46"/>
      <c r="PM52" s="46"/>
      <c r="PN52" s="46"/>
      <c r="PO52" s="46"/>
      <c r="PP52" s="46"/>
      <c r="PQ52" s="46"/>
      <c r="PR52" s="46"/>
      <c r="PS52" s="46"/>
      <c r="PT52" s="46"/>
      <c r="PU52" s="46"/>
      <c r="PV52" s="46"/>
      <c r="PW52" s="46"/>
      <c r="PX52" s="46"/>
      <c r="PY52" s="46"/>
      <c r="PZ52" s="46"/>
      <c r="QA52" s="46"/>
      <c r="QB52" s="46"/>
      <c r="QC52" s="46"/>
      <c r="QD52" s="46"/>
      <c r="QE52" s="46"/>
      <c r="QF52" s="46"/>
      <c r="QG52" s="46"/>
      <c r="QH52" s="46"/>
      <c r="QI52" s="46"/>
      <c r="QJ52" s="46"/>
      <c r="QK52" s="46"/>
      <c r="QL52" s="46"/>
      <c r="QM52" s="46"/>
      <c r="QN52" s="46"/>
      <c r="QO52" s="46"/>
      <c r="QP52" s="46"/>
      <c r="QQ52" s="46"/>
      <c r="QR52" s="46"/>
      <c r="QS52" s="46"/>
      <c r="QT52" s="46"/>
      <c r="QU52" s="46"/>
      <c r="QV52" s="46"/>
      <c r="QW52" s="46"/>
      <c r="QX52" s="46"/>
      <c r="QY52" s="46"/>
      <c r="QZ52" s="46"/>
      <c r="RA52" s="46"/>
      <c r="RB52" s="46"/>
      <c r="RC52" s="46"/>
      <c r="RD52" s="46"/>
      <c r="RE52" s="46"/>
      <c r="RF52" s="46"/>
      <c r="RG52" s="46"/>
      <c r="RH52" s="46"/>
      <c r="RI52" s="46"/>
      <c r="RJ52" s="46"/>
      <c r="RK52" s="46"/>
      <c r="RL52" s="46"/>
      <c r="RM52" s="46"/>
      <c r="RN52" s="46"/>
      <c r="RO52" s="46"/>
      <c r="RP52" s="46"/>
      <c r="RQ52" s="46"/>
      <c r="RR52" s="46"/>
      <c r="RS52" s="46"/>
      <c r="RT52" s="46"/>
      <c r="RU52" s="46"/>
      <c r="RV52" s="46"/>
      <c r="RW52" s="46"/>
      <c r="RX52" s="46"/>
      <c r="RY52" s="46"/>
      <c r="RZ52" s="46"/>
      <c r="SA52" s="46"/>
      <c r="SB52" s="46"/>
      <c r="SC52" s="46"/>
      <c r="SD52" s="46"/>
      <c r="SE52" s="46"/>
      <c r="SF52" s="46"/>
      <c r="SG52" s="46"/>
      <c r="SH52" s="46"/>
      <c r="SI52" s="46"/>
      <c r="SJ52" s="46"/>
      <c r="SK52" s="46"/>
      <c r="SL52" s="46"/>
      <c r="SM52" s="46"/>
      <c r="SN52" s="46"/>
      <c r="SO52" s="46"/>
      <c r="SP52" s="46"/>
      <c r="SQ52" s="46"/>
      <c r="SR52" s="46"/>
      <c r="SS52" s="46"/>
      <c r="ST52" s="46"/>
      <c r="SU52" s="46"/>
      <c r="SV52" s="46"/>
      <c r="SW52" s="46"/>
      <c r="SX52" s="46"/>
      <c r="SY52" s="46"/>
      <c r="SZ52" s="46"/>
      <c r="TA52" s="46"/>
      <c r="TB52" s="46"/>
      <c r="TC52" s="46"/>
      <c r="TD52" s="46"/>
      <c r="TE52" s="46"/>
      <c r="TF52" s="46"/>
      <c r="TG52" s="46"/>
      <c r="TH52" s="46"/>
      <c r="TI52" s="46"/>
      <c r="TJ52" s="46"/>
      <c r="TK52" s="46"/>
      <c r="TL52" s="46"/>
      <c r="TM52" s="46"/>
      <c r="TN52" s="46"/>
      <c r="TO52" s="46"/>
      <c r="TP52" s="46"/>
      <c r="TQ52" s="46"/>
      <c r="TR52" s="46"/>
      <c r="TS52" s="46"/>
      <c r="TT52" s="46"/>
      <c r="TU52" s="46"/>
      <c r="TV52" s="46"/>
      <c r="TW52" s="46"/>
      <c r="TX52" s="46"/>
      <c r="TY52" s="46"/>
      <c r="TZ52" s="46"/>
      <c r="UA52" s="46"/>
      <c r="UB52" s="46"/>
      <c r="UC52" s="46"/>
      <c r="UD52" s="46"/>
      <c r="UE52" s="46"/>
      <c r="UF52" s="46"/>
      <c r="UG52" s="46"/>
      <c r="UH52" s="46"/>
      <c r="UI52" s="46"/>
      <c r="UJ52" s="46"/>
      <c r="UK52" s="46"/>
      <c r="UL52" s="46"/>
      <c r="UM52" s="46"/>
      <c r="UN52" s="46"/>
      <c r="UO52" s="46"/>
      <c r="UP52" s="46"/>
      <c r="UQ52" s="46"/>
      <c r="UR52" s="46"/>
      <c r="US52" s="46"/>
      <c r="UT52" s="46"/>
      <c r="UU52" s="46"/>
      <c r="UV52" s="46"/>
      <c r="UW52" s="46"/>
      <c r="UX52" s="46"/>
      <c r="UY52" s="46"/>
      <c r="UZ52" s="46"/>
      <c r="VA52" s="46"/>
      <c r="VB52" s="46"/>
      <c r="VC52" s="46"/>
      <c r="VD52" s="46"/>
      <c r="VE52" s="46"/>
      <c r="VF52" s="46"/>
      <c r="VG52" s="46"/>
      <c r="VH52" s="46"/>
      <c r="VI52" s="46"/>
      <c r="VJ52" s="46"/>
      <c r="VK52" s="46"/>
      <c r="VL52" s="46"/>
      <c r="VM52" s="46"/>
      <c r="VN52" s="46"/>
      <c r="VO52" s="46"/>
      <c r="VP52" s="46"/>
      <c r="VQ52" s="46"/>
      <c r="VR52" s="46"/>
      <c r="VS52" s="46"/>
      <c r="VT52" s="46"/>
      <c r="VU52" s="46"/>
      <c r="VV52" s="46"/>
      <c r="VW52" s="46"/>
      <c r="VX52" s="46"/>
      <c r="VY52" s="46"/>
      <c r="VZ52" s="46"/>
      <c r="WA52" s="46"/>
      <c r="WB52" s="46"/>
      <c r="WC52" s="46"/>
      <c r="WD52" s="46"/>
      <c r="WE52" s="46"/>
      <c r="WF52" s="46"/>
      <c r="WG52" s="46"/>
      <c r="WH52" s="46"/>
      <c r="WI52" s="46"/>
      <c r="WJ52" s="46"/>
      <c r="WK52" s="46"/>
      <c r="WL52" s="46"/>
      <c r="WM52" s="46"/>
      <c r="WN52" s="46"/>
      <c r="WO52" s="46"/>
      <c r="WP52" s="46"/>
      <c r="WQ52" s="46"/>
      <c r="WR52" s="46"/>
      <c r="WS52" s="46"/>
      <c r="WT52" s="46"/>
      <c r="WU52" s="46"/>
      <c r="WV52" s="46"/>
      <c r="WW52" s="46"/>
      <c r="WX52" s="46"/>
      <c r="WY52" s="46"/>
      <c r="WZ52" s="46"/>
      <c r="XA52" s="46"/>
      <c r="XB52" s="46"/>
      <c r="XC52" s="46"/>
      <c r="XD52" s="46"/>
      <c r="XE52" s="46"/>
      <c r="XF52" s="46"/>
      <c r="XG52" s="46"/>
      <c r="XH52" s="46"/>
      <c r="XI52" s="46"/>
      <c r="XJ52" s="46"/>
      <c r="XK52" s="46"/>
      <c r="XL52" s="46"/>
      <c r="XM52" s="46"/>
      <c r="XN52" s="46"/>
      <c r="XO52" s="46"/>
      <c r="XP52" s="46"/>
      <c r="XQ52" s="46"/>
      <c r="XR52" s="46"/>
      <c r="XS52" s="46"/>
      <c r="XT52" s="46"/>
      <c r="XU52" s="46"/>
      <c r="XV52" s="46"/>
      <c r="XW52" s="46"/>
      <c r="XX52" s="218" t="s">
        <v>19</v>
      </c>
      <c r="XY52" s="219">
        <v>42</v>
      </c>
      <c r="XZ52" s="219">
        <v>64</v>
      </c>
      <c r="YA52" s="219">
        <v>2</v>
      </c>
      <c r="YB52" s="219">
        <v>9</v>
      </c>
      <c r="YC52" s="219">
        <v>0</v>
      </c>
    </row>
    <row r="53" spans="1:659" ht="14.25">
      <c r="A53" s="46"/>
      <c r="B53" s="98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  <c r="CT53" s="46"/>
      <c r="CU53" s="46"/>
      <c r="CV53" s="46"/>
      <c r="CW53" s="46"/>
      <c r="CX53" s="46"/>
      <c r="CY53" s="46"/>
      <c r="CZ53" s="46"/>
      <c r="DA53" s="46"/>
      <c r="DB53" s="46"/>
      <c r="DC53" s="46"/>
      <c r="DD53" s="46"/>
      <c r="DE53" s="46"/>
      <c r="DF53" s="46"/>
      <c r="DG53" s="46"/>
      <c r="DH53" s="46"/>
      <c r="DI53" s="46"/>
      <c r="DJ53" s="46"/>
      <c r="DK53" s="46"/>
      <c r="DL53" s="46"/>
      <c r="DM53" s="46"/>
      <c r="DN53" s="46"/>
      <c r="DO53" s="46"/>
      <c r="DP53" s="46"/>
      <c r="DQ53" s="46"/>
      <c r="DR53" s="46"/>
      <c r="DS53" s="46"/>
      <c r="DT53" s="46"/>
      <c r="DU53" s="46"/>
      <c r="DV53" s="46"/>
      <c r="DW53" s="46"/>
      <c r="DX53" s="46"/>
      <c r="DY53" s="46"/>
      <c r="DZ53" s="46"/>
      <c r="EA53" s="46"/>
      <c r="EB53" s="46"/>
      <c r="EC53" s="46"/>
      <c r="ED53" s="46"/>
      <c r="EE53" s="46"/>
      <c r="EF53" s="46"/>
      <c r="EG53" s="46"/>
      <c r="EH53" s="46"/>
      <c r="EI53" s="46"/>
      <c r="EJ53" s="46"/>
      <c r="EK53" s="46"/>
      <c r="EL53" s="46"/>
      <c r="EM53" s="46"/>
      <c r="EN53" s="46"/>
      <c r="EO53" s="46"/>
      <c r="EP53" s="46"/>
      <c r="EQ53" s="46"/>
      <c r="ER53" s="46"/>
      <c r="ES53" s="46"/>
      <c r="ET53" s="46"/>
      <c r="EU53" s="46"/>
      <c r="EV53" s="46"/>
      <c r="EW53" s="46"/>
      <c r="EX53" s="46"/>
      <c r="EY53" s="46"/>
      <c r="EZ53" s="46"/>
      <c r="FA53" s="46"/>
      <c r="FB53" s="46"/>
      <c r="FC53" s="46"/>
      <c r="FD53" s="46"/>
      <c r="FE53" s="46"/>
      <c r="FF53" s="46"/>
      <c r="FG53" s="46"/>
      <c r="FH53" s="46"/>
      <c r="FI53" s="46"/>
      <c r="FJ53" s="46"/>
      <c r="FK53" s="46"/>
      <c r="FL53" s="46"/>
      <c r="FM53" s="46"/>
      <c r="FN53" s="46"/>
      <c r="FO53" s="46"/>
      <c r="FP53" s="46"/>
      <c r="FQ53" s="46"/>
      <c r="FR53" s="46"/>
      <c r="FS53" s="46"/>
      <c r="FT53" s="46"/>
      <c r="FU53" s="46"/>
      <c r="FV53" s="46"/>
      <c r="FW53" s="46"/>
      <c r="FX53" s="46"/>
      <c r="FY53" s="46"/>
      <c r="FZ53" s="46"/>
      <c r="GA53" s="46"/>
      <c r="GB53" s="46"/>
      <c r="GC53" s="46"/>
      <c r="GD53" s="46"/>
      <c r="GE53" s="46"/>
      <c r="GF53" s="46"/>
      <c r="GG53" s="46"/>
      <c r="GH53" s="46"/>
      <c r="GI53" s="46"/>
      <c r="GJ53" s="46"/>
      <c r="GK53" s="46"/>
      <c r="GL53" s="46"/>
      <c r="GM53" s="46"/>
      <c r="GN53" s="46"/>
      <c r="GO53" s="46"/>
      <c r="GP53" s="46"/>
      <c r="GQ53" s="46"/>
      <c r="GR53" s="46"/>
      <c r="GS53" s="46"/>
      <c r="GT53" s="46"/>
      <c r="GU53" s="46"/>
      <c r="GV53" s="46"/>
      <c r="GW53" s="46"/>
      <c r="GX53" s="46"/>
      <c r="GY53" s="46"/>
      <c r="GZ53" s="46"/>
      <c r="HA53" s="46"/>
      <c r="HB53" s="46"/>
      <c r="HC53" s="46"/>
      <c r="HD53" s="46"/>
      <c r="HE53" s="46"/>
      <c r="HF53" s="46"/>
      <c r="HG53" s="46"/>
      <c r="HH53" s="46"/>
      <c r="HI53" s="46"/>
      <c r="HJ53" s="46"/>
      <c r="HK53" s="46"/>
      <c r="HL53" s="46"/>
      <c r="HM53" s="46"/>
      <c r="HN53" s="46"/>
      <c r="HO53" s="46"/>
      <c r="HP53" s="46"/>
      <c r="HQ53" s="46"/>
      <c r="HR53" s="46"/>
      <c r="HS53" s="46"/>
      <c r="HT53" s="46"/>
      <c r="HU53" s="46"/>
      <c r="HV53" s="46"/>
      <c r="HW53" s="46"/>
      <c r="HX53" s="46"/>
      <c r="HY53" s="46"/>
      <c r="HZ53" s="46"/>
      <c r="IA53" s="46"/>
      <c r="IB53" s="46"/>
      <c r="IC53" s="46"/>
      <c r="ID53" s="46"/>
      <c r="IE53" s="46"/>
      <c r="IF53" s="46"/>
      <c r="IG53" s="46"/>
      <c r="IH53" s="46"/>
      <c r="II53" s="46"/>
      <c r="IJ53" s="46"/>
      <c r="IK53" s="46"/>
      <c r="IL53" s="46"/>
      <c r="IM53" s="46"/>
      <c r="IN53" s="46"/>
      <c r="IO53" s="46"/>
      <c r="IP53" s="46"/>
      <c r="IQ53" s="46"/>
      <c r="IR53" s="46"/>
      <c r="IS53" s="46"/>
      <c r="IT53" s="46"/>
      <c r="IU53" s="46"/>
      <c r="IV53" s="46"/>
      <c r="IW53" s="46"/>
      <c r="IX53" s="46"/>
      <c r="IY53" s="46"/>
      <c r="IZ53" s="46"/>
      <c r="JA53" s="46"/>
      <c r="JB53" s="46"/>
      <c r="JC53" s="46"/>
      <c r="JD53" s="46"/>
      <c r="JE53" s="46"/>
      <c r="JF53" s="46"/>
      <c r="JG53" s="46"/>
      <c r="JH53" s="46"/>
      <c r="JI53" s="46"/>
      <c r="JJ53" s="46"/>
      <c r="JK53" s="46"/>
      <c r="JL53" s="46"/>
      <c r="JM53" s="46"/>
      <c r="JN53" s="46"/>
      <c r="JO53" s="46"/>
      <c r="JP53" s="46"/>
      <c r="JQ53" s="46"/>
      <c r="JR53" s="46"/>
      <c r="JS53" s="46"/>
      <c r="JT53" s="46"/>
      <c r="JU53" s="46"/>
      <c r="JV53" s="46"/>
      <c r="JW53" s="46"/>
      <c r="JX53" s="46"/>
      <c r="JY53" s="46"/>
      <c r="JZ53" s="46"/>
      <c r="KA53" s="46"/>
      <c r="KB53" s="46"/>
      <c r="KC53" s="46"/>
      <c r="KD53" s="46"/>
      <c r="KE53" s="46"/>
      <c r="KF53" s="46"/>
      <c r="KG53" s="46"/>
      <c r="KH53" s="46"/>
      <c r="KI53" s="46"/>
      <c r="KJ53" s="46"/>
      <c r="KK53" s="46"/>
      <c r="KL53" s="46"/>
      <c r="KM53" s="46"/>
      <c r="KN53" s="46"/>
      <c r="KO53" s="46"/>
      <c r="KP53" s="46"/>
      <c r="KQ53" s="46"/>
      <c r="KR53" s="46"/>
      <c r="KS53" s="46"/>
      <c r="KT53" s="46"/>
      <c r="KU53" s="46"/>
      <c r="KV53" s="46"/>
      <c r="KW53" s="46"/>
      <c r="KX53" s="46"/>
      <c r="KY53" s="46"/>
      <c r="KZ53" s="46"/>
      <c r="LA53" s="46"/>
      <c r="LB53" s="46"/>
      <c r="LC53" s="46"/>
      <c r="LD53" s="46"/>
      <c r="LE53" s="46"/>
      <c r="LF53" s="46"/>
      <c r="LG53" s="46"/>
      <c r="LH53" s="46"/>
      <c r="LI53" s="46"/>
      <c r="LJ53" s="46"/>
      <c r="LK53" s="46"/>
      <c r="LL53" s="46"/>
      <c r="LM53" s="46"/>
      <c r="LN53" s="46"/>
      <c r="LO53" s="46"/>
      <c r="LP53" s="46"/>
      <c r="LQ53" s="46"/>
      <c r="LR53" s="46"/>
      <c r="LS53" s="46"/>
      <c r="LT53" s="46"/>
      <c r="LU53" s="46"/>
      <c r="LV53" s="46"/>
      <c r="LW53" s="46"/>
      <c r="LX53" s="46"/>
      <c r="LY53" s="46"/>
      <c r="LZ53" s="46"/>
      <c r="MA53" s="46"/>
      <c r="MB53" s="46"/>
      <c r="MC53" s="46"/>
      <c r="MD53" s="46"/>
      <c r="ME53" s="46"/>
      <c r="MF53" s="46"/>
      <c r="MG53" s="46"/>
      <c r="MH53" s="46"/>
      <c r="MI53" s="46"/>
      <c r="MJ53" s="46"/>
      <c r="MK53" s="46"/>
      <c r="ML53" s="46"/>
      <c r="MM53" s="46"/>
      <c r="MN53" s="46"/>
      <c r="MO53" s="46"/>
      <c r="MP53" s="46"/>
      <c r="MQ53" s="46"/>
      <c r="MR53" s="46"/>
      <c r="MS53" s="46"/>
      <c r="MT53" s="46"/>
      <c r="MU53" s="46"/>
      <c r="MV53" s="46"/>
      <c r="MW53" s="46"/>
      <c r="MX53" s="46"/>
      <c r="MY53" s="46"/>
      <c r="MZ53" s="46"/>
      <c r="NA53" s="46"/>
      <c r="NB53" s="46"/>
      <c r="NC53" s="46"/>
      <c r="ND53" s="46"/>
      <c r="NE53" s="46"/>
      <c r="NF53" s="46"/>
      <c r="NG53" s="46"/>
      <c r="NH53" s="46"/>
      <c r="NI53" s="46"/>
      <c r="NJ53" s="46"/>
      <c r="NK53" s="46"/>
      <c r="NL53" s="46"/>
      <c r="NM53" s="46"/>
      <c r="NN53" s="46"/>
      <c r="NO53" s="46"/>
      <c r="NP53" s="46"/>
      <c r="NQ53" s="46"/>
      <c r="NR53" s="46"/>
      <c r="NS53" s="46"/>
      <c r="NT53" s="46"/>
      <c r="NU53" s="46"/>
      <c r="NV53" s="46"/>
      <c r="NW53" s="46"/>
      <c r="NX53" s="46"/>
      <c r="NY53" s="46"/>
      <c r="NZ53" s="46"/>
      <c r="OA53" s="46"/>
      <c r="OB53" s="46"/>
      <c r="OC53" s="46"/>
      <c r="OD53" s="46"/>
      <c r="OE53" s="46"/>
      <c r="OF53" s="46"/>
      <c r="OG53" s="46"/>
      <c r="OH53" s="46"/>
      <c r="OI53" s="46"/>
      <c r="OJ53" s="46"/>
      <c r="OK53" s="46"/>
      <c r="OL53" s="46"/>
      <c r="OM53" s="46"/>
      <c r="ON53" s="46"/>
      <c r="OO53" s="46"/>
      <c r="OP53" s="46"/>
      <c r="OQ53" s="46"/>
      <c r="OR53" s="46"/>
      <c r="OS53" s="46"/>
      <c r="OT53" s="46"/>
      <c r="OU53" s="46"/>
      <c r="OV53" s="46"/>
      <c r="OW53" s="46"/>
      <c r="OX53" s="46"/>
      <c r="OY53" s="46"/>
      <c r="OZ53" s="46"/>
      <c r="PA53" s="46"/>
      <c r="PB53" s="46"/>
      <c r="PC53" s="46"/>
      <c r="PD53" s="46"/>
      <c r="PE53" s="46"/>
      <c r="PF53" s="46"/>
      <c r="PG53" s="46"/>
      <c r="PH53" s="46"/>
      <c r="PI53" s="46"/>
      <c r="PJ53" s="46"/>
      <c r="PK53" s="46"/>
      <c r="PL53" s="46"/>
      <c r="PM53" s="46"/>
      <c r="PN53" s="46"/>
      <c r="PO53" s="46"/>
      <c r="PP53" s="46"/>
      <c r="PQ53" s="46"/>
      <c r="PR53" s="46"/>
      <c r="PS53" s="46"/>
      <c r="PT53" s="46"/>
      <c r="PU53" s="46"/>
      <c r="PV53" s="46"/>
      <c r="PW53" s="46"/>
      <c r="PX53" s="46"/>
      <c r="PY53" s="46"/>
      <c r="PZ53" s="46"/>
      <c r="QA53" s="46"/>
      <c r="QB53" s="46"/>
      <c r="QC53" s="46"/>
      <c r="QD53" s="46"/>
      <c r="QE53" s="46"/>
      <c r="QF53" s="46"/>
      <c r="QG53" s="46"/>
      <c r="QH53" s="46"/>
      <c r="QI53" s="46"/>
      <c r="QJ53" s="46"/>
      <c r="QK53" s="46"/>
      <c r="QL53" s="46"/>
      <c r="QM53" s="46"/>
      <c r="QN53" s="46"/>
      <c r="QO53" s="46"/>
      <c r="QP53" s="46"/>
      <c r="QQ53" s="46"/>
      <c r="QR53" s="46"/>
      <c r="QS53" s="46"/>
      <c r="QT53" s="46"/>
      <c r="QU53" s="46"/>
      <c r="QV53" s="46"/>
      <c r="QW53" s="46"/>
      <c r="QX53" s="46"/>
      <c r="QY53" s="46"/>
      <c r="QZ53" s="46"/>
      <c r="RA53" s="46"/>
      <c r="RB53" s="46"/>
      <c r="RC53" s="46"/>
      <c r="RD53" s="46"/>
      <c r="RE53" s="46"/>
      <c r="RF53" s="46"/>
      <c r="RG53" s="46"/>
      <c r="RH53" s="46"/>
      <c r="RI53" s="46"/>
      <c r="RJ53" s="46"/>
      <c r="RK53" s="46"/>
      <c r="RL53" s="46"/>
      <c r="RM53" s="46"/>
      <c r="RN53" s="46"/>
      <c r="RO53" s="46"/>
      <c r="RP53" s="46"/>
      <c r="RQ53" s="46"/>
      <c r="RR53" s="46"/>
      <c r="RS53" s="46"/>
      <c r="RT53" s="46"/>
      <c r="RU53" s="46"/>
      <c r="RV53" s="46"/>
      <c r="RW53" s="46"/>
      <c r="RX53" s="46"/>
      <c r="RY53" s="46"/>
      <c r="RZ53" s="46"/>
      <c r="SA53" s="46"/>
      <c r="SB53" s="46"/>
      <c r="SC53" s="46"/>
      <c r="SD53" s="46"/>
      <c r="SE53" s="46"/>
      <c r="SF53" s="46"/>
      <c r="SG53" s="46"/>
      <c r="SH53" s="46"/>
      <c r="SI53" s="46"/>
      <c r="SJ53" s="46"/>
      <c r="SK53" s="46"/>
      <c r="SL53" s="46"/>
      <c r="SM53" s="46"/>
      <c r="SN53" s="46"/>
      <c r="SO53" s="46"/>
      <c r="SP53" s="46"/>
      <c r="SQ53" s="46"/>
      <c r="SR53" s="46"/>
      <c r="SS53" s="46"/>
      <c r="ST53" s="46"/>
      <c r="SU53" s="46"/>
      <c r="SV53" s="46"/>
      <c r="SW53" s="46"/>
      <c r="SX53" s="46"/>
      <c r="SY53" s="46"/>
      <c r="SZ53" s="46"/>
      <c r="TA53" s="46"/>
      <c r="TB53" s="46"/>
      <c r="TC53" s="46"/>
      <c r="TD53" s="46"/>
      <c r="TE53" s="46"/>
      <c r="TF53" s="46"/>
      <c r="TG53" s="46"/>
      <c r="TH53" s="46"/>
      <c r="TI53" s="46"/>
      <c r="TJ53" s="46"/>
      <c r="TK53" s="46"/>
      <c r="TL53" s="46"/>
      <c r="TM53" s="46"/>
      <c r="TN53" s="46"/>
      <c r="TO53" s="46"/>
      <c r="TP53" s="46"/>
      <c r="TQ53" s="46"/>
      <c r="TR53" s="46"/>
      <c r="TS53" s="46"/>
      <c r="TT53" s="46"/>
      <c r="TU53" s="46"/>
      <c r="TV53" s="46"/>
      <c r="TW53" s="46"/>
      <c r="TX53" s="46"/>
      <c r="TY53" s="46"/>
      <c r="TZ53" s="46"/>
      <c r="UA53" s="46"/>
      <c r="UB53" s="46"/>
      <c r="UC53" s="46"/>
      <c r="UD53" s="46"/>
      <c r="UE53" s="46"/>
      <c r="UF53" s="46"/>
      <c r="UG53" s="46"/>
      <c r="UH53" s="46"/>
      <c r="UI53" s="46"/>
      <c r="UJ53" s="46"/>
      <c r="UK53" s="46"/>
      <c r="UL53" s="46"/>
      <c r="UM53" s="46"/>
      <c r="UN53" s="46"/>
      <c r="UO53" s="46"/>
      <c r="UP53" s="46"/>
      <c r="UQ53" s="46"/>
      <c r="UR53" s="46"/>
      <c r="US53" s="46"/>
      <c r="UT53" s="46"/>
      <c r="UU53" s="46"/>
      <c r="UV53" s="46"/>
      <c r="UW53" s="46"/>
      <c r="UX53" s="46"/>
      <c r="UY53" s="46"/>
      <c r="UZ53" s="46"/>
      <c r="VA53" s="46"/>
      <c r="VB53" s="46"/>
      <c r="VC53" s="46"/>
      <c r="VD53" s="46"/>
      <c r="VE53" s="46"/>
      <c r="VF53" s="46"/>
      <c r="VG53" s="46"/>
      <c r="VH53" s="46"/>
      <c r="VI53" s="46"/>
      <c r="VJ53" s="46"/>
      <c r="VK53" s="46"/>
      <c r="VL53" s="46"/>
      <c r="VM53" s="46"/>
      <c r="VN53" s="46"/>
      <c r="VO53" s="46"/>
      <c r="VP53" s="46"/>
      <c r="VQ53" s="46"/>
      <c r="VR53" s="46"/>
      <c r="VS53" s="46"/>
      <c r="VT53" s="46"/>
      <c r="VU53" s="46"/>
      <c r="VV53" s="46"/>
      <c r="VW53" s="46"/>
      <c r="VX53" s="46"/>
      <c r="VY53" s="46"/>
      <c r="VZ53" s="46"/>
      <c r="WA53" s="46"/>
      <c r="WB53" s="46"/>
      <c r="WC53" s="46"/>
      <c r="WD53" s="46"/>
      <c r="WE53" s="46"/>
      <c r="WF53" s="46"/>
      <c r="WG53" s="46"/>
      <c r="WH53" s="46"/>
      <c r="WI53" s="46"/>
      <c r="WJ53" s="46"/>
      <c r="WK53" s="46"/>
      <c r="WL53" s="46"/>
      <c r="WM53" s="46"/>
      <c r="WN53" s="46"/>
      <c r="WO53" s="46"/>
      <c r="WP53" s="46"/>
      <c r="WQ53" s="46"/>
      <c r="WR53" s="46"/>
      <c r="WS53" s="46"/>
      <c r="WT53" s="46"/>
      <c r="WU53" s="46"/>
      <c r="WV53" s="46"/>
      <c r="WW53" s="46"/>
      <c r="WX53" s="46"/>
      <c r="WY53" s="46"/>
      <c r="WZ53" s="46"/>
      <c r="XA53" s="46"/>
      <c r="XB53" s="46"/>
      <c r="XC53" s="46"/>
      <c r="XD53" s="46"/>
      <c r="XE53" s="46"/>
      <c r="XF53" s="46"/>
      <c r="XG53" s="46"/>
      <c r="XH53" s="46"/>
      <c r="XI53" s="46"/>
      <c r="XJ53" s="46"/>
      <c r="XK53" s="46"/>
      <c r="XL53" s="46"/>
      <c r="XM53" s="46"/>
      <c r="XN53" s="46"/>
      <c r="XO53" s="46"/>
      <c r="XP53" s="46"/>
      <c r="XQ53" s="46"/>
      <c r="XR53" s="46"/>
      <c r="XS53" s="46"/>
      <c r="XT53" s="46"/>
      <c r="XU53" s="46"/>
      <c r="XV53" s="46"/>
      <c r="XW53" s="46"/>
      <c r="XX53" s="218" t="s">
        <v>20</v>
      </c>
      <c r="XY53" s="219">
        <v>0</v>
      </c>
      <c r="XZ53" s="219">
        <v>0</v>
      </c>
      <c r="YA53" s="219">
        <v>0</v>
      </c>
      <c r="YB53" s="219">
        <v>0</v>
      </c>
      <c r="YC53" s="219">
        <v>0</v>
      </c>
    </row>
    <row r="54" spans="1:659" ht="14.25">
      <c r="A54" s="46"/>
      <c r="B54" s="98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  <c r="CT54" s="46"/>
      <c r="CU54" s="46"/>
      <c r="CV54" s="46"/>
      <c r="CW54" s="46"/>
      <c r="CX54" s="46"/>
      <c r="CY54" s="46"/>
      <c r="CZ54" s="46"/>
      <c r="DA54" s="46"/>
      <c r="DB54" s="46"/>
      <c r="DC54" s="46"/>
      <c r="DD54" s="46"/>
      <c r="DE54" s="46"/>
      <c r="DF54" s="46"/>
      <c r="DG54" s="46"/>
      <c r="DH54" s="46"/>
      <c r="DI54" s="46"/>
      <c r="DJ54" s="46"/>
      <c r="DK54" s="46"/>
      <c r="DL54" s="46"/>
      <c r="DM54" s="46"/>
      <c r="DN54" s="46"/>
      <c r="DO54" s="46"/>
      <c r="DP54" s="46"/>
      <c r="DQ54" s="46"/>
      <c r="DR54" s="46"/>
      <c r="DS54" s="46"/>
      <c r="DT54" s="46"/>
      <c r="DU54" s="46"/>
      <c r="DV54" s="46"/>
      <c r="DW54" s="46"/>
      <c r="DX54" s="46"/>
      <c r="DY54" s="46"/>
      <c r="DZ54" s="46"/>
      <c r="EA54" s="46"/>
      <c r="EB54" s="46"/>
      <c r="EC54" s="46"/>
      <c r="ED54" s="46"/>
      <c r="EE54" s="46"/>
      <c r="EF54" s="46"/>
      <c r="EG54" s="46"/>
      <c r="EH54" s="46"/>
      <c r="EI54" s="46"/>
      <c r="EJ54" s="46"/>
      <c r="EK54" s="46"/>
      <c r="EL54" s="46"/>
      <c r="EM54" s="46"/>
      <c r="EN54" s="46"/>
      <c r="EO54" s="46"/>
      <c r="EP54" s="46"/>
      <c r="EQ54" s="46"/>
      <c r="ER54" s="46"/>
      <c r="ES54" s="46"/>
      <c r="ET54" s="46"/>
      <c r="EU54" s="46"/>
      <c r="EV54" s="46"/>
      <c r="EW54" s="46"/>
      <c r="EX54" s="46"/>
      <c r="EY54" s="46"/>
      <c r="EZ54" s="46"/>
      <c r="FA54" s="46"/>
      <c r="FB54" s="46"/>
      <c r="FC54" s="46"/>
      <c r="FD54" s="46"/>
      <c r="FE54" s="46"/>
      <c r="FF54" s="46"/>
      <c r="FG54" s="46"/>
      <c r="FH54" s="46"/>
      <c r="FI54" s="46"/>
      <c r="FJ54" s="46"/>
      <c r="FK54" s="46"/>
      <c r="FL54" s="46"/>
      <c r="FM54" s="46"/>
      <c r="FN54" s="46"/>
      <c r="FO54" s="46"/>
      <c r="FP54" s="46"/>
      <c r="FQ54" s="46"/>
      <c r="FR54" s="46"/>
      <c r="FS54" s="46"/>
      <c r="FT54" s="46"/>
      <c r="FU54" s="46"/>
      <c r="FV54" s="46"/>
      <c r="FW54" s="46"/>
      <c r="FX54" s="46"/>
      <c r="FY54" s="46"/>
      <c r="FZ54" s="46"/>
      <c r="GA54" s="46"/>
      <c r="GB54" s="46"/>
      <c r="GC54" s="46"/>
      <c r="GD54" s="46"/>
      <c r="GE54" s="46"/>
      <c r="GF54" s="46"/>
      <c r="GG54" s="46"/>
      <c r="GH54" s="46"/>
      <c r="GI54" s="46"/>
      <c r="GJ54" s="46"/>
      <c r="GK54" s="46"/>
      <c r="GL54" s="46"/>
      <c r="GM54" s="46"/>
      <c r="GN54" s="46"/>
      <c r="GO54" s="46"/>
      <c r="GP54" s="46"/>
      <c r="GQ54" s="46"/>
      <c r="GR54" s="46"/>
      <c r="GS54" s="46"/>
      <c r="GT54" s="46"/>
      <c r="GU54" s="46"/>
      <c r="GV54" s="46"/>
      <c r="GW54" s="46"/>
      <c r="GX54" s="46"/>
      <c r="GY54" s="46"/>
      <c r="GZ54" s="46"/>
      <c r="HA54" s="46"/>
      <c r="HB54" s="46"/>
      <c r="HC54" s="46"/>
      <c r="HD54" s="46"/>
      <c r="HE54" s="46"/>
      <c r="HF54" s="46"/>
      <c r="HG54" s="46"/>
      <c r="HH54" s="46"/>
      <c r="HI54" s="46"/>
      <c r="HJ54" s="46"/>
      <c r="HK54" s="46"/>
      <c r="HL54" s="46"/>
      <c r="HM54" s="46"/>
      <c r="HN54" s="46"/>
      <c r="HO54" s="46"/>
      <c r="HP54" s="46"/>
      <c r="HQ54" s="46"/>
      <c r="HR54" s="46"/>
      <c r="HS54" s="46"/>
      <c r="HT54" s="46"/>
      <c r="HU54" s="46"/>
      <c r="HV54" s="46"/>
      <c r="HW54" s="46"/>
      <c r="HX54" s="46"/>
      <c r="HY54" s="46"/>
      <c r="HZ54" s="46"/>
      <c r="IA54" s="46"/>
      <c r="IB54" s="46"/>
      <c r="IC54" s="46"/>
      <c r="ID54" s="46"/>
      <c r="IE54" s="46"/>
      <c r="IF54" s="46"/>
      <c r="IG54" s="46"/>
      <c r="IH54" s="46"/>
      <c r="II54" s="46"/>
      <c r="IJ54" s="46"/>
      <c r="IK54" s="46"/>
      <c r="IL54" s="46"/>
      <c r="IM54" s="46"/>
      <c r="IN54" s="46"/>
      <c r="IO54" s="46"/>
      <c r="IP54" s="46"/>
      <c r="IQ54" s="46"/>
      <c r="IR54" s="46"/>
      <c r="IS54" s="46"/>
      <c r="IT54" s="46"/>
      <c r="IU54" s="46"/>
      <c r="IV54" s="46"/>
      <c r="IW54" s="46"/>
      <c r="IX54" s="46"/>
      <c r="IY54" s="46"/>
      <c r="IZ54" s="46"/>
      <c r="JA54" s="46"/>
      <c r="JB54" s="46"/>
      <c r="JC54" s="46"/>
      <c r="JD54" s="46"/>
      <c r="JE54" s="46"/>
      <c r="JF54" s="46"/>
      <c r="JG54" s="46"/>
      <c r="JH54" s="46"/>
      <c r="JI54" s="46"/>
      <c r="JJ54" s="46"/>
      <c r="JK54" s="46"/>
      <c r="JL54" s="46"/>
      <c r="JM54" s="46"/>
      <c r="JN54" s="46"/>
      <c r="JO54" s="46"/>
      <c r="JP54" s="46"/>
      <c r="JQ54" s="46"/>
      <c r="JR54" s="46"/>
      <c r="JS54" s="46"/>
      <c r="JT54" s="46"/>
      <c r="JU54" s="46"/>
      <c r="JV54" s="46"/>
      <c r="JW54" s="46"/>
      <c r="JX54" s="46"/>
      <c r="JY54" s="46"/>
      <c r="JZ54" s="46"/>
      <c r="KA54" s="46"/>
      <c r="KB54" s="46"/>
      <c r="KC54" s="46"/>
      <c r="KD54" s="46"/>
      <c r="KE54" s="46"/>
      <c r="KF54" s="46"/>
      <c r="KG54" s="46"/>
      <c r="KH54" s="46"/>
      <c r="KI54" s="46"/>
      <c r="KJ54" s="46"/>
      <c r="KK54" s="46"/>
      <c r="KL54" s="46"/>
      <c r="KM54" s="46"/>
      <c r="KN54" s="46"/>
      <c r="KO54" s="46"/>
      <c r="KP54" s="46"/>
      <c r="KQ54" s="46"/>
      <c r="KR54" s="46"/>
      <c r="KS54" s="46"/>
      <c r="KT54" s="46"/>
      <c r="KU54" s="46"/>
      <c r="KV54" s="46"/>
      <c r="KW54" s="46"/>
      <c r="KX54" s="46"/>
      <c r="KY54" s="46"/>
      <c r="KZ54" s="46"/>
      <c r="LA54" s="46"/>
      <c r="LB54" s="46"/>
      <c r="LC54" s="46"/>
      <c r="LD54" s="46"/>
      <c r="LE54" s="46"/>
      <c r="LF54" s="46"/>
      <c r="LG54" s="46"/>
      <c r="LH54" s="46"/>
      <c r="LI54" s="46"/>
      <c r="LJ54" s="46"/>
      <c r="LK54" s="46"/>
      <c r="LL54" s="46"/>
      <c r="LM54" s="46"/>
      <c r="LN54" s="46"/>
      <c r="LO54" s="46"/>
      <c r="LP54" s="46"/>
      <c r="LQ54" s="46"/>
      <c r="LR54" s="46"/>
      <c r="LS54" s="46"/>
      <c r="LT54" s="46"/>
      <c r="LU54" s="46"/>
      <c r="LV54" s="46"/>
      <c r="LW54" s="46"/>
      <c r="LX54" s="46"/>
      <c r="LY54" s="46"/>
      <c r="LZ54" s="46"/>
      <c r="MA54" s="46"/>
      <c r="MB54" s="46"/>
      <c r="MC54" s="46"/>
      <c r="MD54" s="46"/>
      <c r="ME54" s="46"/>
      <c r="MF54" s="46"/>
      <c r="MG54" s="46"/>
      <c r="MH54" s="46"/>
      <c r="MI54" s="46"/>
      <c r="MJ54" s="46"/>
      <c r="MK54" s="46"/>
      <c r="ML54" s="46"/>
      <c r="MM54" s="46"/>
      <c r="MN54" s="46"/>
      <c r="MO54" s="46"/>
      <c r="MP54" s="46"/>
      <c r="MQ54" s="46"/>
      <c r="MR54" s="46"/>
      <c r="MS54" s="46"/>
      <c r="MT54" s="46"/>
      <c r="MU54" s="46"/>
      <c r="MV54" s="46"/>
      <c r="MW54" s="46"/>
      <c r="MX54" s="46"/>
      <c r="MY54" s="46"/>
      <c r="MZ54" s="46"/>
      <c r="NA54" s="46"/>
      <c r="NB54" s="46"/>
      <c r="NC54" s="46"/>
      <c r="ND54" s="46"/>
      <c r="NE54" s="46"/>
      <c r="NF54" s="46"/>
      <c r="NG54" s="46"/>
      <c r="NH54" s="46"/>
      <c r="NI54" s="46"/>
      <c r="NJ54" s="46"/>
      <c r="NK54" s="46"/>
      <c r="NL54" s="46"/>
      <c r="NM54" s="46"/>
      <c r="NN54" s="46"/>
      <c r="NO54" s="46"/>
      <c r="NP54" s="46"/>
      <c r="NQ54" s="46"/>
      <c r="NR54" s="46"/>
      <c r="NS54" s="46"/>
      <c r="NT54" s="46"/>
      <c r="NU54" s="46"/>
      <c r="NV54" s="46"/>
      <c r="NW54" s="46"/>
      <c r="NX54" s="46"/>
      <c r="NY54" s="46"/>
      <c r="NZ54" s="46"/>
      <c r="OA54" s="46"/>
      <c r="OB54" s="46"/>
      <c r="OC54" s="46"/>
      <c r="OD54" s="46"/>
      <c r="OE54" s="46"/>
      <c r="OF54" s="46"/>
      <c r="OG54" s="46"/>
      <c r="OH54" s="46"/>
      <c r="OI54" s="46"/>
      <c r="OJ54" s="46"/>
      <c r="OK54" s="46"/>
      <c r="OL54" s="46"/>
      <c r="OM54" s="46"/>
      <c r="ON54" s="46"/>
      <c r="OO54" s="46"/>
      <c r="OP54" s="46"/>
      <c r="OQ54" s="46"/>
      <c r="OR54" s="46"/>
      <c r="OS54" s="46"/>
      <c r="OT54" s="46"/>
      <c r="OU54" s="46"/>
      <c r="OV54" s="46"/>
      <c r="OW54" s="46"/>
      <c r="OX54" s="46"/>
      <c r="OY54" s="46"/>
      <c r="OZ54" s="46"/>
      <c r="PA54" s="46"/>
      <c r="PB54" s="46"/>
      <c r="PC54" s="46"/>
      <c r="PD54" s="46"/>
      <c r="PE54" s="46"/>
      <c r="PF54" s="46"/>
      <c r="PG54" s="46"/>
      <c r="PH54" s="46"/>
      <c r="PI54" s="46"/>
      <c r="PJ54" s="46"/>
      <c r="PK54" s="46"/>
      <c r="PL54" s="46"/>
      <c r="PM54" s="46"/>
      <c r="PN54" s="46"/>
      <c r="PO54" s="46"/>
      <c r="PP54" s="46"/>
      <c r="PQ54" s="46"/>
      <c r="PR54" s="46"/>
      <c r="PS54" s="46"/>
      <c r="PT54" s="46"/>
      <c r="PU54" s="46"/>
      <c r="PV54" s="46"/>
      <c r="PW54" s="46"/>
      <c r="PX54" s="46"/>
      <c r="PY54" s="46"/>
      <c r="PZ54" s="46"/>
      <c r="QA54" s="46"/>
      <c r="QB54" s="46"/>
      <c r="QC54" s="46"/>
      <c r="QD54" s="46"/>
      <c r="QE54" s="46"/>
      <c r="QF54" s="46"/>
      <c r="QG54" s="46"/>
      <c r="QH54" s="46"/>
      <c r="QI54" s="46"/>
      <c r="QJ54" s="46"/>
      <c r="QK54" s="46"/>
      <c r="QL54" s="46"/>
      <c r="QM54" s="46"/>
      <c r="QN54" s="46"/>
      <c r="QO54" s="46"/>
      <c r="QP54" s="46"/>
      <c r="QQ54" s="46"/>
      <c r="QR54" s="46"/>
      <c r="QS54" s="46"/>
      <c r="QT54" s="46"/>
      <c r="QU54" s="46"/>
      <c r="QV54" s="46"/>
      <c r="QW54" s="46"/>
      <c r="QX54" s="46"/>
      <c r="QY54" s="46"/>
      <c r="QZ54" s="46"/>
      <c r="RA54" s="46"/>
      <c r="RB54" s="46"/>
      <c r="RC54" s="46"/>
      <c r="RD54" s="46"/>
      <c r="RE54" s="46"/>
      <c r="RF54" s="46"/>
      <c r="RG54" s="46"/>
      <c r="RH54" s="46"/>
      <c r="RI54" s="46"/>
      <c r="RJ54" s="46"/>
      <c r="RK54" s="46"/>
      <c r="RL54" s="46"/>
      <c r="RM54" s="46"/>
      <c r="RN54" s="46"/>
      <c r="RO54" s="46"/>
      <c r="RP54" s="46"/>
      <c r="RQ54" s="46"/>
      <c r="RR54" s="46"/>
      <c r="RS54" s="46"/>
      <c r="RT54" s="46"/>
      <c r="RU54" s="46"/>
      <c r="RV54" s="46"/>
      <c r="RW54" s="46"/>
      <c r="RX54" s="46"/>
      <c r="RY54" s="46"/>
      <c r="RZ54" s="46"/>
      <c r="SA54" s="46"/>
      <c r="SB54" s="46"/>
      <c r="SC54" s="46"/>
      <c r="SD54" s="46"/>
      <c r="SE54" s="46"/>
      <c r="SF54" s="46"/>
      <c r="SG54" s="46"/>
      <c r="SH54" s="46"/>
      <c r="SI54" s="46"/>
      <c r="SJ54" s="46"/>
      <c r="SK54" s="46"/>
      <c r="SL54" s="46"/>
      <c r="SM54" s="46"/>
      <c r="SN54" s="46"/>
      <c r="SO54" s="46"/>
      <c r="SP54" s="46"/>
      <c r="SQ54" s="46"/>
      <c r="SR54" s="46"/>
      <c r="SS54" s="46"/>
      <c r="ST54" s="46"/>
      <c r="SU54" s="46"/>
      <c r="SV54" s="46"/>
      <c r="SW54" s="46"/>
      <c r="SX54" s="46"/>
      <c r="SY54" s="46"/>
      <c r="SZ54" s="46"/>
      <c r="TA54" s="46"/>
      <c r="TB54" s="46"/>
      <c r="TC54" s="46"/>
      <c r="TD54" s="46"/>
      <c r="TE54" s="46"/>
      <c r="TF54" s="46"/>
      <c r="TG54" s="46"/>
      <c r="TH54" s="46"/>
      <c r="TI54" s="46"/>
      <c r="TJ54" s="46"/>
      <c r="TK54" s="46"/>
      <c r="TL54" s="46"/>
      <c r="TM54" s="46"/>
      <c r="TN54" s="46"/>
      <c r="TO54" s="46"/>
      <c r="TP54" s="46"/>
      <c r="TQ54" s="46"/>
      <c r="TR54" s="46"/>
      <c r="TS54" s="46"/>
      <c r="TT54" s="46"/>
      <c r="TU54" s="46"/>
      <c r="TV54" s="46"/>
      <c r="TW54" s="46"/>
      <c r="TX54" s="46"/>
      <c r="TY54" s="46"/>
      <c r="TZ54" s="46"/>
      <c r="UA54" s="46"/>
      <c r="UB54" s="46"/>
      <c r="UC54" s="46"/>
      <c r="UD54" s="46"/>
      <c r="UE54" s="46"/>
      <c r="UF54" s="46"/>
      <c r="UG54" s="46"/>
      <c r="UH54" s="46"/>
      <c r="UI54" s="46"/>
      <c r="UJ54" s="46"/>
      <c r="UK54" s="46"/>
      <c r="UL54" s="46"/>
      <c r="UM54" s="46"/>
      <c r="UN54" s="46"/>
      <c r="UO54" s="46"/>
      <c r="UP54" s="46"/>
      <c r="UQ54" s="46"/>
      <c r="UR54" s="46"/>
      <c r="US54" s="46"/>
      <c r="UT54" s="46"/>
      <c r="UU54" s="46"/>
      <c r="UV54" s="46"/>
      <c r="UW54" s="46"/>
      <c r="UX54" s="46"/>
      <c r="UY54" s="46"/>
      <c r="UZ54" s="46"/>
      <c r="VA54" s="46"/>
      <c r="VB54" s="46"/>
      <c r="VC54" s="46"/>
      <c r="VD54" s="46"/>
      <c r="VE54" s="46"/>
      <c r="VF54" s="46"/>
      <c r="VG54" s="46"/>
      <c r="VH54" s="46"/>
      <c r="VI54" s="46"/>
      <c r="VJ54" s="46"/>
      <c r="VK54" s="46"/>
      <c r="VL54" s="46"/>
      <c r="VM54" s="46"/>
      <c r="VN54" s="46"/>
      <c r="VO54" s="46"/>
      <c r="VP54" s="46"/>
      <c r="VQ54" s="46"/>
      <c r="VR54" s="46"/>
      <c r="VS54" s="46"/>
      <c r="VT54" s="46"/>
      <c r="VU54" s="46"/>
      <c r="VV54" s="46"/>
      <c r="VW54" s="46"/>
      <c r="VX54" s="46"/>
      <c r="VY54" s="46"/>
      <c r="VZ54" s="46"/>
      <c r="WA54" s="46"/>
      <c r="WB54" s="46"/>
      <c r="WC54" s="46"/>
      <c r="WD54" s="46"/>
      <c r="WE54" s="46"/>
      <c r="WF54" s="46"/>
      <c r="WG54" s="46"/>
      <c r="WH54" s="46"/>
      <c r="WI54" s="46"/>
      <c r="WJ54" s="46"/>
      <c r="WK54" s="46"/>
      <c r="WL54" s="46"/>
      <c r="WM54" s="46"/>
      <c r="WN54" s="46"/>
      <c r="WO54" s="46"/>
      <c r="WP54" s="46"/>
      <c r="WQ54" s="46"/>
      <c r="WR54" s="46"/>
      <c r="WS54" s="46"/>
      <c r="WT54" s="46"/>
      <c r="WU54" s="46"/>
      <c r="WV54" s="46"/>
      <c r="WW54" s="46"/>
      <c r="WX54" s="46"/>
      <c r="WY54" s="46"/>
      <c r="WZ54" s="46"/>
      <c r="XA54" s="46"/>
      <c r="XB54" s="46"/>
      <c r="XC54" s="46"/>
      <c r="XD54" s="46"/>
      <c r="XE54" s="46"/>
      <c r="XF54" s="46"/>
      <c r="XG54" s="46"/>
      <c r="XH54" s="46"/>
      <c r="XI54" s="46"/>
      <c r="XJ54" s="46"/>
      <c r="XK54" s="46"/>
      <c r="XL54" s="46"/>
      <c r="XM54" s="46"/>
      <c r="XN54" s="46"/>
      <c r="XO54" s="46"/>
      <c r="XP54" s="46"/>
      <c r="XQ54" s="46"/>
      <c r="XR54" s="46"/>
      <c r="XS54" s="46"/>
      <c r="XT54" s="46"/>
      <c r="XU54" s="46"/>
      <c r="XV54" s="46"/>
      <c r="XW54" s="46"/>
      <c r="XX54" s="218" t="s">
        <v>21</v>
      </c>
      <c r="XY54" s="219">
        <v>0</v>
      </c>
      <c r="XZ54" s="219">
        <v>0</v>
      </c>
      <c r="YA54" s="219">
        <v>0</v>
      </c>
      <c r="YB54" s="219">
        <v>0</v>
      </c>
      <c r="YC54" s="219">
        <v>0</v>
      </c>
    </row>
    <row r="55" spans="1:659" ht="14.25">
      <c r="A55" s="46"/>
      <c r="B55" s="98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  <c r="CT55" s="46"/>
      <c r="CU55" s="46"/>
      <c r="CV55" s="46"/>
      <c r="CW55" s="46"/>
      <c r="CX55" s="46"/>
      <c r="CY55" s="46"/>
      <c r="CZ55" s="46"/>
      <c r="DA55" s="46"/>
      <c r="DB55" s="46"/>
      <c r="DC55" s="46"/>
      <c r="DD55" s="46"/>
      <c r="DE55" s="46"/>
      <c r="DF55" s="46"/>
      <c r="DG55" s="46"/>
      <c r="DH55" s="46"/>
      <c r="DI55" s="46"/>
      <c r="DJ55" s="46"/>
      <c r="DK55" s="46"/>
      <c r="DL55" s="46"/>
      <c r="DM55" s="46"/>
      <c r="DN55" s="46"/>
      <c r="DO55" s="46"/>
      <c r="DP55" s="46"/>
      <c r="DQ55" s="46"/>
      <c r="DR55" s="46"/>
      <c r="DS55" s="46"/>
      <c r="DT55" s="46"/>
      <c r="DU55" s="46"/>
      <c r="DV55" s="46"/>
      <c r="DW55" s="46"/>
      <c r="DX55" s="46"/>
      <c r="DY55" s="46"/>
      <c r="DZ55" s="46"/>
      <c r="EA55" s="46"/>
      <c r="EB55" s="46"/>
      <c r="EC55" s="46"/>
      <c r="ED55" s="46"/>
      <c r="EE55" s="46"/>
      <c r="EF55" s="46"/>
      <c r="EG55" s="46"/>
      <c r="EH55" s="46"/>
      <c r="EI55" s="46"/>
      <c r="EJ55" s="46"/>
      <c r="EK55" s="46"/>
      <c r="EL55" s="46"/>
      <c r="EM55" s="46"/>
      <c r="EN55" s="46"/>
      <c r="EO55" s="46"/>
      <c r="EP55" s="46"/>
      <c r="EQ55" s="46"/>
      <c r="ER55" s="46"/>
      <c r="ES55" s="46"/>
      <c r="ET55" s="46"/>
      <c r="EU55" s="46"/>
      <c r="EV55" s="46"/>
      <c r="EW55" s="46"/>
      <c r="EX55" s="46"/>
      <c r="EY55" s="46"/>
      <c r="EZ55" s="46"/>
      <c r="FA55" s="46"/>
      <c r="FB55" s="46"/>
      <c r="FC55" s="46"/>
      <c r="FD55" s="46"/>
      <c r="FE55" s="46"/>
      <c r="FF55" s="46"/>
      <c r="FG55" s="46"/>
      <c r="FH55" s="46"/>
      <c r="FI55" s="46"/>
      <c r="FJ55" s="46"/>
      <c r="FK55" s="46"/>
      <c r="FL55" s="46"/>
      <c r="FM55" s="46"/>
      <c r="FN55" s="46"/>
      <c r="FO55" s="46"/>
      <c r="FP55" s="46"/>
      <c r="FQ55" s="46"/>
      <c r="FR55" s="46"/>
      <c r="FS55" s="46"/>
      <c r="FT55" s="46"/>
      <c r="FU55" s="46"/>
      <c r="FV55" s="46"/>
      <c r="FW55" s="46"/>
      <c r="FX55" s="46"/>
      <c r="FY55" s="46"/>
      <c r="FZ55" s="46"/>
      <c r="GA55" s="46"/>
      <c r="GB55" s="46"/>
      <c r="GC55" s="46"/>
      <c r="GD55" s="46"/>
      <c r="GE55" s="46"/>
      <c r="GF55" s="46"/>
      <c r="GG55" s="46"/>
      <c r="GH55" s="46"/>
      <c r="GI55" s="46"/>
      <c r="GJ55" s="46"/>
      <c r="GK55" s="46"/>
      <c r="GL55" s="46"/>
      <c r="GM55" s="46"/>
      <c r="GN55" s="46"/>
      <c r="GO55" s="46"/>
      <c r="GP55" s="46"/>
      <c r="GQ55" s="46"/>
      <c r="GR55" s="46"/>
      <c r="GS55" s="46"/>
      <c r="GT55" s="46"/>
      <c r="GU55" s="46"/>
      <c r="GV55" s="46"/>
      <c r="GW55" s="46"/>
      <c r="GX55" s="46"/>
      <c r="GY55" s="46"/>
      <c r="GZ55" s="46"/>
      <c r="HA55" s="46"/>
      <c r="HB55" s="46"/>
      <c r="HC55" s="46"/>
      <c r="HD55" s="46"/>
      <c r="HE55" s="46"/>
      <c r="HF55" s="46"/>
      <c r="HG55" s="46"/>
      <c r="HH55" s="46"/>
      <c r="HI55" s="46"/>
      <c r="HJ55" s="46"/>
      <c r="HK55" s="46"/>
      <c r="HL55" s="46"/>
      <c r="HM55" s="46"/>
      <c r="HN55" s="46"/>
      <c r="HO55" s="46"/>
      <c r="HP55" s="46"/>
      <c r="HQ55" s="46"/>
      <c r="HR55" s="46"/>
      <c r="HS55" s="46"/>
      <c r="HT55" s="46"/>
      <c r="HU55" s="46"/>
      <c r="HV55" s="46"/>
      <c r="HW55" s="46"/>
      <c r="HX55" s="46"/>
      <c r="HY55" s="46"/>
      <c r="HZ55" s="46"/>
      <c r="IA55" s="46"/>
      <c r="IB55" s="46"/>
      <c r="IC55" s="46"/>
      <c r="ID55" s="46"/>
      <c r="IE55" s="46"/>
      <c r="IF55" s="46"/>
      <c r="IG55" s="46"/>
      <c r="IH55" s="46"/>
      <c r="II55" s="46"/>
      <c r="IJ55" s="46"/>
      <c r="IK55" s="46"/>
      <c r="IL55" s="46"/>
      <c r="IM55" s="46"/>
      <c r="IN55" s="46"/>
      <c r="IO55" s="46"/>
      <c r="IP55" s="46"/>
      <c r="IQ55" s="46"/>
      <c r="IR55" s="46"/>
      <c r="IS55" s="46"/>
      <c r="IT55" s="46"/>
      <c r="IU55" s="46"/>
      <c r="IV55" s="46"/>
      <c r="IW55" s="46"/>
      <c r="IX55" s="46"/>
      <c r="IY55" s="46"/>
      <c r="IZ55" s="46"/>
      <c r="JA55" s="46"/>
      <c r="JB55" s="46"/>
      <c r="JC55" s="46"/>
      <c r="JD55" s="46"/>
      <c r="JE55" s="46"/>
      <c r="JF55" s="46"/>
      <c r="JG55" s="46"/>
      <c r="JH55" s="46"/>
      <c r="JI55" s="46"/>
      <c r="JJ55" s="46"/>
      <c r="JK55" s="46"/>
      <c r="JL55" s="46"/>
      <c r="JM55" s="46"/>
      <c r="JN55" s="46"/>
      <c r="JO55" s="46"/>
      <c r="JP55" s="46"/>
      <c r="JQ55" s="46"/>
      <c r="JR55" s="46"/>
      <c r="JS55" s="46"/>
      <c r="JT55" s="46"/>
      <c r="JU55" s="46"/>
      <c r="JV55" s="46"/>
      <c r="JW55" s="46"/>
      <c r="JX55" s="46"/>
      <c r="JY55" s="46"/>
      <c r="JZ55" s="46"/>
      <c r="KA55" s="46"/>
      <c r="KB55" s="46"/>
      <c r="KC55" s="46"/>
      <c r="KD55" s="46"/>
      <c r="KE55" s="46"/>
      <c r="KF55" s="46"/>
      <c r="KG55" s="46"/>
      <c r="KH55" s="46"/>
      <c r="KI55" s="46"/>
      <c r="KJ55" s="46"/>
      <c r="KK55" s="46"/>
      <c r="KL55" s="46"/>
      <c r="KM55" s="46"/>
      <c r="KN55" s="46"/>
      <c r="KO55" s="46"/>
      <c r="KP55" s="46"/>
      <c r="KQ55" s="46"/>
      <c r="KR55" s="46"/>
      <c r="KS55" s="46"/>
      <c r="KT55" s="46"/>
      <c r="KU55" s="46"/>
      <c r="KV55" s="46"/>
      <c r="KW55" s="46"/>
      <c r="KX55" s="46"/>
      <c r="KY55" s="46"/>
      <c r="KZ55" s="46"/>
      <c r="LA55" s="46"/>
      <c r="LB55" s="46"/>
      <c r="LC55" s="46"/>
      <c r="LD55" s="46"/>
      <c r="LE55" s="46"/>
      <c r="LF55" s="46"/>
      <c r="LG55" s="46"/>
      <c r="LH55" s="46"/>
      <c r="LI55" s="46"/>
      <c r="LJ55" s="46"/>
      <c r="LK55" s="46"/>
      <c r="LL55" s="46"/>
      <c r="LM55" s="46"/>
      <c r="LN55" s="46"/>
      <c r="LO55" s="46"/>
      <c r="LP55" s="46"/>
      <c r="LQ55" s="46"/>
      <c r="LR55" s="46"/>
      <c r="LS55" s="46"/>
      <c r="LT55" s="46"/>
      <c r="LU55" s="46"/>
      <c r="LV55" s="46"/>
      <c r="LW55" s="46"/>
      <c r="LX55" s="46"/>
      <c r="LY55" s="46"/>
      <c r="LZ55" s="46"/>
      <c r="MA55" s="46"/>
      <c r="MB55" s="46"/>
      <c r="MC55" s="46"/>
      <c r="MD55" s="46"/>
      <c r="ME55" s="46"/>
      <c r="MF55" s="46"/>
      <c r="MG55" s="46"/>
      <c r="MH55" s="46"/>
      <c r="MI55" s="46"/>
      <c r="MJ55" s="46"/>
      <c r="MK55" s="46"/>
      <c r="ML55" s="46"/>
      <c r="MM55" s="46"/>
      <c r="MN55" s="46"/>
      <c r="MO55" s="46"/>
      <c r="MP55" s="46"/>
      <c r="MQ55" s="46"/>
      <c r="MR55" s="46"/>
      <c r="MS55" s="46"/>
      <c r="MT55" s="46"/>
      <c r="MU55" s="46"/>
      <c r="MV55" s="46"/>
      <c r="MW55" s="46"/>
      <c r="MX55" s="46"/>
      <c r="MY55" s="46"/>
      <c r="MZ55" s="46"/>
      <c r="NA55" s="46"/>
      <c r="NB55" s="46"/>
      <c r="NC55" s="46"/>
      <c r="ND55" s="46"/>
      <c r="NE55" s="46"/>
      <c r="NF55" s="46"/>
      <c r="NG55" s="46"/>
      <c r="NH55" s="46"/>
      <c r="NI55" s="46"/>
      <c r="NJ55" s="46"/>
      <c r="NK55" s="46"/>
      <c r="NL55" s="46"/>
      <c r="NM55" s="46"/>
      <c r="NN55" s="46"/>
      <c r="NO55" s="186"/>
      <c r="NP55" s="186"/>
      <c r="NQ55" s="186"/>
      <c r="NR55" s="186"/>
      <c r="NS55" s="186"/>
      <c r="NT55" s="186"/>
      <c r="NU55" s="186"/>
      <c r="NV55" s="186"/>
      <c r="NW55" s="186"/>
      <c r="NX55" s="186"/>
      <c r="NY55" s="186"/>
      <c r="NZ55" s="46"/>
      <c r="OA55" s="46"/>
      <c r="OB55" s="46"/>
      <c r="OC55" s="46"/>
      <c r="OD55" s="46"/>
      <c r="OE55" s="46"/>
      <c r="OF55" s="46"/>
      <c r="OG55" s="46"/>
      <c r="OH55" s="46"/>
      <c r="OI55" s="46"/>
      <c r="OJ55" s="46"/>
      <c r="OK55" s="46"/>
      <c r="OL55" s="46"/>
      <c r="OM55" s="46"/>
      <c r="ON55" s="46"/>
      <c r="OO55" s="46"/>
      <c r="OP55" s="46"/>
      <c r="OQ55" s="46"/>
      <c r="OR55" s="46"/>
      <c r="OS55" s="46"/>
      <c r="OT55" s="46"/>
      <c r="OU55" s="46"/>
      <c r="OV55" s="46"/>
      <c r="OW55" s="46"/>
      <c r="OX55" s="46"/>
      <c r="OY55" s="46"/>
      <c r="OZ55" s="46"/>
      <c r="PA55" s="46"/>
      <c r="PB55" s="46"/>
      <c r="PC55" s="46"/>
      <c r="PD55" s="46"/>
      <c r="PE55" s="46"/>
      <c r="PF55" s="46"/>
      <c r="PG55" s="46"/>
      <c r="PH55" s="46"/>
      <c r="PI55" s="46"/>
      <c r="PJ55" s="46"/>
      <c r="PK55" s="46"/>
      <c r="PL55" s="46"/>
      <c r="PM55" s="46"/>
      <c r="PN55" s="46"/>
      <c r="PO55" s="46"/>
      <c r="PP55" s="46"/>
      <c r="PQ55" s="46"/>
      <c r="PR55" s="46"/>
      <c r="PS55" s="46"/>
      <c r="PT55" s="46"/>
      <c r="PU55" s="46"/>
      <c r="PV55" s="46"/>
      <c r="PW55" s="46"/>
      <c r="PX55" s="46"/>
      <c r="PY55" s="46"/>
      <c r="PZ55" s="46"/>
      <c r="QA55" s="46"/>
      <c r="QB55" s="46"/>
      <c r="QC55" s="46"/>
      <c r="QD55" s="46"/>
      <c r="QE55" s="46"/>
      <c r="QF55" s="46"/>
      <c r="QG55" s="46"/>
      <c r="QH55" s="46"/>
      <c r="QI55" s="46"/>
      <c r="QJ55" s="46"/>
      <c r="QK55" s="46"/>
      <c r="QL55" s="46"/>
      <c r="QM55" s="46"/>
      <c r="QN55" s="46"/>
      <c r="QO55" s="46"/>
      <c r="QP55" s="46"/>
      <c r="QQ55" s="46"/>
      <c r="QR55" s="46"/>
      <c r="QS55" s="46"/>
      <c r="QT55" s="46"/>
      <c r="QU55" s="46"/>
      <c r="QV55" s="46"/>
      <c r="QW55" s="46"/>
      <c r="QX55" s="46"/>
      <c r="QY55" s="46"/>
      <c r="QZ55" s="46"/>
      <c r="RA55" s="46"/>
      <c r="RB55" s="46"/>
      <c r="RC55" s="46"/>
      <c r="RD55" s="46"/>
      <c r="RE55" s="46"/>
      <c r="RF55" s="46"/>
      <c r="RG55" s="46"/>
      <c r="RH55" s="46"/>
      <c r="RI55" s="46"/>
      <c r="RJ55" s="46"/>
      <c r="RK55" s="46"/>
      <c r="RL55" s="46"/>
      <c r="RM55" s="46"/>
      <c r="RN55" s="46"/>
      <c r="RO55" s="46"/>
      <c r="RP55" s="46"/>
      <c r="RQ55" s="46"/>
      <c r="RR55" s="46"/>
      <c r="RS55" s="46"/>
      <c r="RT55" s="46"/>
      <c r="RU55" s="46"/>
      <c r="RV55" s="46"/>
      <c r="RW55" s="46"/>
      <c r="RX55" s="46"/>
      <c r="RY55" s="46"/>
      <c r="RZ55" s="46"/>
      <c r="SA55" s="46"/>
      <c r="SB55" s="46"/>
      <c r="SC55" s="46"/>
      <c r="SD55" s="46"/>
      <c r="SE55" s="46"/>
      <c r="SF55" s="46"/>
      <c r="SG55" s="46"/>
      <c r="SH55" s="46"/>
      <c r="SI55" s="46"/>
      <c r="SJ55" s="46"/>
      <c r="SK55" s="46"/>
      <c r="SL55" s="46"/>
      <c r="SM55" s="46"/>
      <c r="SN55" s="46"/>
      <c r="SO55" s="46"/>
      <c r="SP55" s="46"/>
      <c r="SQ55" s="46"/>
      <c r="SR55" s="46"/>
      <c r="SS55" s="46"/>
      <c r="ST55" s="46"/>
      <c r="SU55" s="46"/>
      <c r="SV55" s="46"/>
      <c r="SW55" s="46"/>
      <c r="SX55" s="46"/>
      <c r="SY55" s="46"/>
      <c r="SZ55" s="46"/>
      <c r="TA55" s="46"/>
      <c r="TB55" s="46"/>
      <c r="TC55" s="46"/>
      <c r="TD55" s="46"/>
      <c r="TE55" s="46"/>
      <c r="TF55" s="46"/>
      <c r="TG55" s="46"/>
      <c r="TH55" s="46"/>
      <c r="TI55" s="46"/>
      <c r="TJ55" s="46"/>
      <c r="TK55" s="46"/>
      <c r="TL55" s="46"/>
      <c r="TM55" s="46"/>
      <c r="TN55" s="46"/>
      <c r="TO55" s="46"/>
      <c r="TP55" s="46"/>
      <c r="TQ55" s="46"/>
      <c r="TR55" s="46"/>
      <c r="TS55" s="46"/>
      <c r="TT55" s="46"/>
      <c r="TU55" s="46"/>
      <c r="TV55" s="46"/>
      <c r="TW55" s="46"/>
      <c r="TX55" s="46"/>
      <c r="TY55" s="46"/>
      <c r="TZ55" s="46"/>
      <c r="UA55" s="46"/>
      <c r="UB55" s="46"/>
      <c r="UC55" s="46"/>
      <c r="UD55" s="46"/>
      <c r="UE55" s="46"/>
      <c r="UF55" s="46"/>
      <c r="UG55" s="46"/>
      <c r="UH55" s="46"/>
      <c r="UI55" s="46"/>
      <c r="UJ55" s="46"/>
      <c r="UK55" s="46"/>
      <c r="UL55" s="46"/>
      <c r="UM55" s="46"/>
      <c r="UN55" s="46"/>
      <c r="UO55" s="46"/>
      <c r="UP55" s="46"/>
      <c r="UQ55" s="46"/>
      <c r="UR55" s="46"/>
      <c r="US55" s="46"/>
      <c r="UT55" s="46"/>
      <c r="UU55" s="46"/>
      <c r="UV55" s="46"/>
      <c r="UW55" s="46"/>
      <c r="UX55" s="46"/>
      <c r="UY55" s="46"/>
      <c r="UZ55" s="46"/>
      <c r="VA55" s="46"/>
      <c r="VB55" s="46"/>
      <c r="VC55" s="46"/>
      <c r="VD55" s="46"/>
      <c r="VE55" s="46"/>
      <c r="VF55" s="46"/>
      <c r="VG55" s="46"/>
      <c r="VH55" s="46"/>
      <c r="VI55" s="46"/>
      <c r="VJ55" s="46"/>
      <c r="VK55" s="46"/>
      <c r="VL55" s="46"/>
      <c r="VM55" s="46"/>
      <c r="VN55" s="46"/>
      <c r="VO55" s="46"/>
      <c r="VP55" s="46"/>
      <c r="VQ55" s="46"/>
      <c r="VR55" s="46"/>
      <c r="VS55" s="46"/>
      <c r="VT55" s="46"/>
      <c r="VU55" s="46"/>
      <c r="VV55" s="46"/>
      <c r="VW55" s="46"/>
      <c r="VX55" s="46"/>
      <c r="VY55" s="46"/>
      <c r="VZ55" s="46"/>
      <c r="WA55" s="46"/>
      <c r="WB55" s="46"/>
      <c r="WC55" s="46"/>
      <c r="WD55" s="46"/>
      <c r="WE55" s="46"/>
      <c r="WF55" s="46"/>
      <c r="WG55" s="46"/>
      <c r="WH55" s="46"/>
      <c r="WI55" s="46"/>
      <c r="WJ55" s="46"/>
      <c r="WK55" s="46"/>
      <c r="WL55" s="46"/>
      <c r="WM55" s="46"/>
      <c r="WN55" s="46"/>
      <c r="WO55" s="46"/>
      <c r="WP55" s="46"/>
      <c r="WQ55" s="46"/>
      <c r="WR55" s="46"/>
      <c r="WS55" s="46"/>
      <c r="WT55" s="46"/>
      <c r="WU55" s="46"/>
      <c r="WV55" s="46"/>
      <c r="WW55" s="46"/>
      <c r="WX55" s="46"/>
      <c r="WY55" s="46"/>
      <c r="WZ55" s="46"/>
      <c r="XA55" s="46"/>
      <c r="XB55" s="46"/>
      <c r="XC55" s="46"/>
      <c r="XD55" s="46"/>
      <c r="XE55" s="46"/>
      <c r="XF55" s="46"/>
      <c r="XG55" s="46"/>
      <c r="XH55" s="46"/>
      <c r="XI55" s="46"/>
      <c r="XJ55" s="46"/>
      <c r="XK55" s="46"/>
      <c r="XL55" s="46"/>
      <c r="XM55" s="46"/>
      <c r="XN55" s="46"/>
      <c r="XO55" s="46"/>
      <c r="XP55" s="46"/>
      <c r="XQ55" s="46"/>
      <c r="XR55" s="46"/>
      <c r="XS55" s="46"/>
      <c r="XT55" s="46"/>
      <c r="XU55" s="46"/>
      <c r="XV55" s="46"/>
      <c r="XW55" s="46"/>
      <c r="XX55" s="218" t="s">
        <v>22</v>
      </c>
      <c r="XY55" s="219">
        <v>7</v>
      </c>
      <c r="XZ55" s="219">
        <v>0</v>
      </c>
      <c r="YA55" s="219">
        <v>0</v>
      </c>
      <c r="YB55" s="219">
        <v>0</v>
      </c>
      <c r="YC55" s="219">
        <v>0</v>
      </c>
    </row>
    <row r="56" spans="1:659" thickBot="1">
      <c r="A56" s="46"/>
      <c r="B56" s="98"/>
      <c r="C56" s="340" t="s">
        <v>178</v>
      </c>
      <c r="D56" s="340"/>
      <c r="E56" s="340"/>
      <c r="F56" s="340"/>
      <c r="G56" s="340"/>
      <c r="H56" s="340"/>
      <c r="I56" s="340"/>
      <c r="J56" s="340"/>
      <c r="K56" s="340"/>
      <c r="L56" s="340"/>
      <c r="M56" s="340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  <c r="CC56" s="46"/>
      <c r="CD56" s="46"/>
      <c r="CE56" s="46"/>
      <c r="CF56" s="46"/>
      <c r="CG56" s="46"/>
      <c r="CH56" s="46"/>
      <c r="CI56" s="46"/>
      <c r="CJ56" s="46"/>
      <c r="CK56" s="46"/>
      <c r="CL56" s="46"/>
      <c r="CM56" s="46"/>
      <c r="CN56" s="46"/>
      <c r="CO56" s="46"/>
      <c r="CP56" s="46"/>
      <c r="CQ56" s="46"/>
      <c r="CR56" s="46"/>
      <c r="CS56" s="46"/>
      <c r="CT56" s="46"/>
      <c r="CU56" s="46"/>
      <c r="CV56" s="46"/>
      <c r="CW56" s="46"/>
      <c r="CX56" s="46"/>
      <c r="CY56" s="46"/>
      <c r="CZ56" s="46"/>
      <c r="DA56" s="46"/>
      <c r="DB56" s="46"/>
      <c r="DC56" s="46"/>
      <c r="DD56" s="46"/>
      <c r="DE56" s="46"/>
      <c r="DF56" s="46"/>
      <c r="DG56" s="46"/>
      <c r="DH56" s="46"/>
      <c r="DI56" s="46"/>
      <c r="DJ56" s="46"/>
      <c r="DK56" s="46"/>
      <c r="DL56" s="46"/>
      <c r="DM56" s="46"/>
      <c r="DN56" s="46"/>
      <c r="DO56" s="46"/>
      <c r="DP56" s="46"/>
      <c r="DQ56" s="46"/>
      <c r="DR56" s="46"/>
      <c r="DS56" s="46"/>
      <c r="DT56" s="46"/>
      <c r="DU56" s="46"/>
      <c r="DV56" s="46"/>
      <c r="DW56" s="46"/>
      <c r="DX56" s="46"/>
      <c r="DY56" s="46"/>
      <c r="DZ56" s="46"/>
      <c r="EA56" s="46"/>
      <c r="EB56" s="46"/>
      <c r="EC56" s="46"/>
      <c r="ED56" s="46"/>
      <c r="EE56" s="46"/>
      <c r="EF56" s="46"/>
      <c r="EG56" s="46"/>
      <c r="EH56" s="46"/>
      <c r="EI56" s="46"/>
      <c r="EJ56" s="46"/>
      <c r="EK56" s="46"/>
      <c r="EL56" s="46"/>
      <c r="EM56" s="46"/>
      <c r="EN56" s="46"/>
      <c r="EO56" s="46"/>
      <c r="EP56" s="46"/>
      <c r="EQ56" s="46"/>
      <c r="ER56" s="46"/>
      <c r="ES56" s="46"/>
      <c r="ET56" s="46"/>
      <c r="EU56" s="46"/>
      <c r="EV56" s="46"/>
      <c r="EW56" s="46"/>
      <c r="EX56" s="46"/>
      <c r="EY56" s="46"/>
      <c r="EZ56" s="46"/>
      <c r="FA56" s="46"/>
      <c r="FB56" s="46"/>
      <c r="FC56" s="46"/>
      <c r="FD56" s="46"/>
      <c r="FE56" s="46"/>
      <c r="FF56" s="46"/>
      <c r="FG56" s="46"/>
      <c r="FH56" s="46"/>
      <c r="FI56" s="46"/>
      <c r="FJ56" s="46"/>
      <c r="FK56" s="46"/>
      <c r="FL56" s="46"/>
      <c r="FM56" s="46"/>
      <c r="FN56" s="46"/>
      <c r="FO56" s="46"/>
      <c r="FP56" s="46"/>
      <c r="FQ56" s="46"/>
      <c r="FR56" s="46"/>
      <c r="FS56" s="46"/>
      <c r="FT56" s="46"/>
      <c r="FU56" s="46"/>
      <c r="FV56" s="46"/>
      <c r="FW56" s="46"/>
      <c r="FX56" s="46"/>
      <c r="FY56" s="46"/>
      <c r="FZ56" s="46"/>
      <c r="GA56" s="46"/>
      <c r="GB56" s="46"/>
      <c r="GC56" s="46"/>
      <c r="GD56" s="46"/>
      <c r="GE56" s="46"/>
      <c r="GF56" s="46"/>
      <c r="GG56" s="46"/>
      <c r="GH56" s="46"/>
      <c r="GI56" s="46"/>
      <c r="GJ56" s="46"/>
      <c r="GK56" s="46"/>
      <c r="GL56" s="46"/>
      <c r="GM56" s="46"/>
      <c r="GN56" s="46"/>
      <c r="GO56" s="46"/>
      <c r="GP56" s="46"/>
      <c r="GQ56" s="46"/>
      <c r="GR56" s="46"/>
      <c r="GS56" s="46"/>
      <c r="GT56" s="46"/>
      <c r="GU56" s="46"/>
      <c r="GV56" s="46"/>
      <c r="GW56" s="46"/>
      <c r="GX56" s="46"/>
      <c r="GY56" s="46"/>
      <c r="GZ56" s="46"/>
      <c r="HA56" s="46"/>
      <c r="HB56" s="46"/>
      <c r="HC56" s="46"/>
      <c r="HD56" s="46"/>
      <c r="HE56" s="46"/>
      <c r="HF56" s="46"/>
      <c r="HG56" s="46"/>
      <c r="HH56" s="46"/>
      <c r="HI56" s="46"/>
      <c r="HJ56" s="46"/>
      <c r="HK56" s="46"/>
      <c r="HL56" s="46"/>
      <c r="HM56" s="46"/>
      <c r="HN56" s="46"/>
      <c r="HO56" s="46"/>
      <c r="HP56" s="46"/>
      <c r="HQ56" s="46"/>
      <c r="HR56" s="46"/>
      <c r="HS56" s="46"/>
      <c r="HT56" s="46"/>
      <c r="HU56" s="46"/>
      <c r="HV56" s="46"/>
      <c r="HW56" s="46"/>
      <c r="HX56" s="46"/>
      <c r="HY56" s="46"/>
      <c r="HZ56" s="46"/>
      <c r="IA56" s="46"/>
      <c r="IB56" s="46"/>
      <c r="IC56" s="46"/>
      <c r="ID56" s="46"/>
      <c r="IE56" s="46"/>
      <c r="IF56" s="46"/>
      <c r="IG56" s="46"/>
      <c r="IH56" s="46"/>
      <c r="II56" s="46"/>
      <c r="IJ56" s="46"/>
      <c r="IK56" s="46"/>
      <c r="IL56" s="46"/>
      <c r="IM56" s="46"/>
      <c r="IN56" s="46"/>
      <c r="IO56" s="46"/>
      <c r="IP56" s="46"/>
      <c r="IQ56" s="46"/>
      <c r="IR56" s="46"/>
      <c r="IS56" s="46"/>
      <c r="IT56" s="46"/>
      <c r="IU56" s="46"/>
      <c r="IV56" s="46"/>
      <c r="IW56" s="46"/>
      <c r="IX56" s="46"/>
      <c r="IY56" s="46"/>
      <c r="IZ56" s="46"/>
      <c r="JA56" s="46"/>
      <c r="JB56" s="46"/>
      <c r="JC56" s="46"/>
      <c r="JD56" s="46"/>
      <c r="JE56" s="46"/>
      <c r="JF56" s="46"/>
      <c r="JG56" s="46"/>
      <c r="JH56" s="46"/>
      <c r="JI56" s="46"/>
      <c r="JJ56" s="46"/>
      <c r="JK56" s="46"/>
      <c r="JL56" s="46"/>
      <c r="JM56" s="46"/>
      <c r="JN56" s="46"/>
      <c r="JO56" s="46"/>
      <c r="JP56" s="46"/>
      <c r="JQ56" s="46"/>
      <c r="JR56" s="46"/>
      <c r="JS56" s="46"/>
      <c r="JT56" s="46"/>
      <c r="JU56" s="46"/>
      <c r="JV56" s="46"/>
      <c r="JW56" s="46"/>
      <c r="JX56" s="46"/>
      <c r="JY56" s="46"/>
      <c r="JZ56" s="46"/>
      <c r="KA56" s="46"/>
      <c r="KB56" s="46"/>
      <c r="KC56" s="46"/>
      <c r="KD56" s="46"/>
      <c r="KE56" s="46"/>
      <c r="KF56" s="46"/>
      <c r="KG56" s="46"/>
      <c r="KH56" s="46"/>
      <c r="KI56" s="46"/>
      <c r="KJ56" s="46"/>
      <c r="KK56" s="46"/>
      <c r="KL56" s="46"/>
      <c r="KM56" s="46"/>
      <c r="KN56" s="46"/>
      <c r="KO56" s="46"/>
      <c r="KP56" s="46"/>
      <c r="KQ56" s="46"/>
      <c r="KR56" s="46"/>
      <c r="KS56" s="46"/>
      <c r="KT56" s="46"/>
      <c r="KU56" s="46"/>
      <c r="KV56" s="46"/>
      <c r="KW56" s="46"/>
      <c r="KX56" s="46"/>
      <c r="KY56" s="46"/>
      <c r="KZ56" s="46"/>
      <c r="LA56" s="46"/>
      <c r="LB56" s="46"/>
      <c r="LC56" s="46"/>
      <c r="LD56" s="46"/>
      <c r="LE56" s="46"/>
      <c r="LF56" s="46"/>
      <c r="LG56" s="46"/>
      <c r="LH56" s="46"/>
      <c r="LI56" s="46"/>
      <c r="LJ56" s="46"/>
      <c r="LK56" s="46"/>
      <c r="LL56" s="46"/>
      <c r="LM56" s="46"/>
      <c r="LN56" s="46"/>
      <c r="LO56" s="46"/>
      <c r="LP56" s="46"/>
      <c r="LQ56" s="46"/>
      <c r="LR56" s="46"/>
      <c r="LS56" s="46"/>
      <c r="LT56" s="46"/>
      <c r="LU56" s="46"/>
      <c r="LV56" s="46"/>
      <c r="LW56" s="46"/>
      <c r="LX56" s="46"/>
      <c r="LY56" s="46"/>
      <c r="LZ56" s="46"/>
      <c r="MA56" s="46"/>
      <c r="MB56" s="46"/>
      <c r="MC56" s="46"/>
      <c r="MD56" s="46"/>
      <c r="ME56" s="46"/>
      <c r="MF56" s="46"/>
      <c r="MG56" s="46"/>
      <c r="MH56" s="46"/>
      <c r="MI56" s="46"/>
      <c r="MJ56" s="46"/>
      <c r="MK56" s="46"/>
      <c r="ML56" s="46"/>
      <c r="MM56" s="46"/>
      <c r="MN56" s="46"/>
      <c r="MO56" s="46"/>
      <c r="MP56" s="46"/>
      <c r="MQ56" s="46"/>
      <c r="MR56" s="46"/>
      <c r="MS56" s="46"/>
      <c r="MT56" s="46"/>
      <c r="MU56" s="46"/>
      <c r="MV56" s="46"/>
      <c r="MW56" s="46"/>
      <c r="MX56" s="46"/>
      <c r="MY56" s="46"/>
      <c r="MZ56" s="46"/>
      <c r="NA56" s="46"/>
      <c r="NB56" s="46"/>
      <c r="NC56" s="46"/>
      <c r="ND56" s="46"/>
      <c r="NE56" s="46"/>
      <c r="NF56" s="46"/>
      <c r="NG56" s="46"/>
      <c r="NH56" s="46"/>
      <c r="NI56" s="46"/>
      <c r="NJ56" s="46"/>
      <c r="NK56" s="46"/>
      <c r="NL56" s="46"/>
      <c r="NM56" s="46"/>
      <c r="NN56" s="46"/>
      <c r="NO56" s="187"/>
      <c r="NP56" s="187"/>
      <c r="NQ56" s="187"/>
      <c r="NR56" s="187"/>
      <c r="NS56" s="187"/>
      <c r="NT56" s="187"/>
      <c r="NU56" s="187"/>
      <c r="NV56" s="187"/>
      <c r="NW56" s="187"/>
      <c r="NX56" s="187"/>
      <c r="NY56" s="187"/>
      <c r="NZ56" s="46"/>
      <c r="OA56" s="46"/>
      <c r="OB56" s="46"/>
      <c r="OC56" s="46"/>
      <c r="OD56" s="46"/>
      <c r="OE56" s="46"/>
      <c r="OF56" s="46"/>
      <c r="OG56" s="46"/>
      <c r="OH56" s="46"/>
      <c r="OI56" s="46"/>
      <c r="OJ56" s="46"/>
      <c r="OK56" s="46"/>
      <c r="OL56" s="46"/>
      <c r="OM56" s="46"/>
      <c r="ON56" s="46"/>
      <c r="OO56" s="46"/>
      <c r="OP56" s="46"/>
      <c r="OQ56" s="46"/>
      <c r="OR56" s="46"/>
      <c r="OS56" s="46"/>
      <c r="OT56" s="46"/>
      <c r="OU56" s="46"/>
      <c r="OV56" s="46"/>
      <c r="OW56" s="46"/>
      <c r="OX56" s="46"/>
      <c r="OY56" s="46"/>
      <c r="OZ56" s="46"/>
      <c r="PA56" s="46"/>
      <c r="PB56" s="46"/>
      <c r="PC56" s="46"/>
      <c r="PD56" s="46"/>
      <c r="PE56" s="46"/>
      <c r="PF56" s="46"/>
      <c r="PG56" s="46"/>
      <c r="PH56" s="46"/>
      <c r="PI56" s="46"/>
      <c r="PJ56" s="46"/>
      <c r="PK56" s="46"/>
      <c r="PL56" s="46"/>
      <c r="PM56" s="46"/>
      <c r="PN56" s="46"/>
      <c r="PO56" s="46"/>
      <c r="PP56" s="46"/>
      <c r="PQ56" s="46"/>
      <c r="PR56" s="46"/>
      <c r="PS56" s="46"/>
      <c r="PT56" s="46"/>
      <c r="PU56" s="46"/>
      <c r="PV56" s="46"/>
      <c r="PW56" s="46"/>
      <c r="PX56" s="46"/>
      <c r="PY56" s="46"/>
      <c r="PZ56" s="46"/>
      <c r="QA56" s="46"/>
      <c r="QB56" s="46"/>
      <c r="QC56" s="46"/>
      <c r="QD56" s="46"/>
      <c r="QE56" s="46"/>
      <c r="QF56" s="46"/>
      <c r="QG56" s="46"/>
      <c r="QH56" s="46"/>
      <c r="QI56" s="46"/>
      <c r="QJ56" s="46"/>
      <c r="QK56" s="46"/>
      <c r="QL56" s="46"/>
      <c r="QM56" s="46"/>
      <c r="QN56" s="46"/>
      <c r="QO56" s="46"/>
      <c r="QP56" s="46"/>
      <c r="QQ56" s="46"/>
      <c r="QR56" s="46"/>
      <c r="QS56" s="46"/>
      <c r="QT56" s="46"/>
      <c r="QU56" s="46"/>
      <c r="QV56" s="46"/>
      <c r="QW56" s="46"/>
      <c r="QX56" s="46"/>
      <c r="QY56" s="46"/>
      <c r="QZ56" s="46"/>
      <c r="RA56" s="46"/>
      <c r="RB56" s="46"/>
      <c r="RC56" s="46"/>
      <c r="RD56" s="46"/>
      <c r="RE56" s="46"/>
      <c r="RF56" s="46"/>
      <c r="RG56" s="46"/>
      <c r="RH56" s="46"/>
      <c r="RI56" s="46"/>
      <c r="RJ56" s="46"/>
      <c r="RK56" s="46"/>
      <c r="RL56" s="46"/>
      <c r="RM56" s="46"/>
      <c r="RN56" s="46"/>
      <c r="RO56" s="46"/>
      <c r="RP56" s="46"/>
      <c r="RQ56" s="46"/>
      <c r="RR56" s="46"/>
      <c r="RS56" s="46"/>
      <c r="RT56" s="46"/>
      <c r="RU56" s="46"/>
      <c r="RV56" s="46"/>
      <c r="RW56" s="46"/>
      <c r="RX56" s="46"/>
      <c r="RY56" s="46"/>
      <c r="RZ56" s="46"/>
      <c r="SA56" s="46"/>
      <c r="SB56" s="46"/>
      <c r="SC56" s="46"/>
      <c r="SD56" s="46"/>
      <c r="SE56" s="46"/>
      <c r="SF56" s="46"/>
      <c r="SG56" s="46"/>
      <c r="SH56" s="46"/>
      <c r="SI56" s="46"/>
      <c r="SJ56" s="46"/>
      <c r="SK56" s="46"/>
      <c r="SL56" s="46"/>
      <c r="SM56" s="46"/>
      <c r="SN56" s="46"/>
      <c r="SO56" s="46"/>
      <c r="SP56" s="46"/>
      <c r="SQ56" s="46"/>
      <c r="SR56" s="46"/>
      <c r="SS56" s="46"/>
      <c r="ST56" s="46"/>
      <c r="SU56" s="46"/>
      <c r="SV56" s="46"/>
      <c r="SW56" s="46"/>
      <c r="SX56" s="46"/>
      <c r="SY56" s="46"/>
      <c r="SZ56" s="46"/>
      <c r="TA56" s="46"/>
      <c r="TB56" s="46"/>
      <c r="TC56" s="46"/>
      <c r="TD56" s="46"/>
      <c r="TE56" s="46"/>
      <c r="TF56" s="46"/>
      <c r="TG56" s="46"/>
      <c r="TH56" s="46"/>
      <c r="TI56" s="46"/>
      <c r="TJ56" s="46"/>
      <c r="TK56" s="46"/>
      <c r="TL56" s="46"/>
      <c r="TM56" s="46"/>
      <c r="TN56" s="46"/>
      <c r="TO56" s="46"/>
      <c r="TP56" s="46"/>
      <c r="TQ56" s="46"/>
      <c r="TR56" s="46"/>
      <c r="TS56" s="46"/>
      <c r="TT56" s="46"/>
      <c r="TU56" s="46"/>
      <c r="TV56" s="46"/>
      <c r="TW56" s="46"/>
      <c r="TX56" s="46"/>
      <c r="TY56" s="46"/>
      <c r="TZ56" s="46"/>
      <c r="UA56" s="46"/>
      <c r="UB56" s="46"/>
      <c r="UC56" s="46"/>
      <c r="UD56" s="46"/>
      <c r="UE56" s="46"/>
      <c r="UF56" s="46"/>
      <c r="UG56" s="46"/>
      <c r="UH56" s="46"/>
      <c r="UI56" s="46"/>
      <c r="UJ56" s="46"/>
      <c r="UK56" s="46"/>
      <c r="UL56" s="46"/>
      <c r="UM56" s="46"/>
      <c r="UN56" s="46"/>
      <c r="UO56" s="46"/>
      <c r="UP56" s="46"/>
      <c r="UQ56" s="46"/>
      <c r="UR56" s="46"/>
      <c r="US56" s="46"/>
      <c r="UT56" s="46"/>
      <c r="UU56" s="46"/>
      <c r="UV56" s="46"/>
      <c r="UW56" s="46"/>
      <c r="UX56" s="46"/>
      <c r="UY56" s="46"/>
      <c r="UZ56" s="46"/>
      <c r="VA56" s="46"/>
      <c r="VB56" s="46"/>
      <c r="VC56" s="46"/>
      <c r="VD56" s="46"/>
      <c r="VE56" s="46"/>
      <c r="VF56" s="46"/>
      <c r="VG56" s="46"/>
      <c r="VH56" s="46"/>
      <c r="VI56" s="46"/>
      <c r="VJ56" s="46"/>
      <c r="VK56" s="46"/>
      <c r="VL56" s="46"/>
      <c r="VM56" s="46"/>
      <c r="VN56" s="46"/>
      <c r="VO56" s="46"/>
      <c r="VP56" s="46"/>
      <c r="VQ56" s="46"/>
      <c r="VR56" s="46"/>
      <c r="VS56" s="46"/>
      <c r="VT56" s="46"/>
      <c r="VU56" s="46"/>
      <c r="VV56" s="46"/>
      <c r="VW56" s="46"/>
      <c r="VX56" s="46"/>
      <c r="VY56" s="46"/>
      <c r="VZ56" s="46"/>
      <c r="WA56" s="46"/>
      <c r="WB56" s="46"/>
      <c r="WC56" s="46"/>
      <c r="WD56" s="46"/>
      <c r="WE56" s="46"/>
      <c r="WF56" s="46"/>
      <c r="WG56" s="46"/>
      <c r="WH56" s="46"/>
      <c r="WI56" s="46"/>
      <c r="WJ56" s="46"/>
      <c r="WK56" s="46"/>
      <c r="WL56" s="46"/>
      <c r="WM56" s="46"/>
      <c r="WN56" s="46"/>
      <c r="WO56" s="46"/>
      <c r="WP56" s="46"/>
      <c r="WQ56" s="46"/>
      <c r="WR56" s="46"/>
      <c r="WS56" s="46"/>
      <c r="WT56" s="46"/>
      <c r="WU56" s="46"/>
      <c r="WV56" s="46"/>
      <c r="WW56" s="46"/>
      <c r="WX56" s="46"/>
      <c r="WY56" s="46"/>
      <c r="WZ56" s="46"/>
      <c r="XA56" s="46"/>
      <c r="XB56" s="46"/>
      <c r="XC56" s="46"/>
      <c r="XD56" s="46"/>
      <c r="XE56" s="46"/>
      <c r="XF56" s="46"/>
      <c r="XG56" s="46"/>
      <c r="XH56" s="46"/>
      <c r="XI56" s="46"/>
      <c r="XJ56" s="46"/>
      <c r="XK56" s="46"/>
      <c r="XL56" s="46"/>
      <c r="XM56" s="46"/>
      <c r="XN56" s="46"/>
      <c r="XO56" s="46"/>
      <c r="XP56" s="46"/>
      <c r="XQ56" s="46"/>
      <c r="XR56" s="46"/>
      <c r="XS56" s="46"/>
      <c r="XT56" s="46"/>
      <c r="XU56" s="46"/>
      <c r="XV56" s="46"/>
      <c r="XW56" s="46"/>
      <c r="XX56" s="218" t="s">
        <v>24</v>
      </c>
      <c r="XY56" s="219">
        <v>205</v>
      </c>
      <c r="XZ56" s="219">
        <v>65</v>
      </c>
      <c r="YA56" s="219">
        <v>26</v>
      </c>
      <c r="YB56" s="219">
        <v>23</v>
      </c>
      <c r="YC56" s="219">
        <v>9</v>
      </c>
    </row>
    <row r="57" spans="1:659" ht="15.75" thickBot="1">
      <c r="A57" s="46"/>
      <c r="B57" s="208" t="s">
        <v>191</v>
      </c>
      <c r="C57" s="280" t="s">
        <v>74</v>
      </c>
      <c r="D57" s="281"/>
      <c r="E57" s="281"/>
      <c r="F57" s="281"/>
      <c r="G57" s="281"/>
      <c r="H57" s="282"/>
      <c r="I57" s="280" t="s">
        <v>8</v>
      </c>
      <c r="J57" s="281"/>
      <c r="K57" s="281"/>
      <c r="L57" s="281"/>
      <c r="M57" s="281"/>
      <c r="N57" s="282"/>
      <c r="O57" s="280" t="s">
        <v>9</v>
      </c>
      <c r="P57" s="281"/>
      <c r="Q57" s="281"/>
      <c r="R57" s="281"/>
      <c r="S57" s="281"/>
      <c r="T57" s="282"/>
      <c r="U57" s="280" t="s">
        <v>10</v>
      </c>
      <c r="V57" s="281"/>
      <c r="W57" s="281"/>
      <c r="X57" s="281"/>
      <c r="Y57" s="281"/>
      <c r="Z57" s="282"/>
      <c r="AA57" s="280" t="s">
        <v>116</v>
      </c>
      <c r="AB57" s="281"/>
      <c r="AC57" s="281"/>
      <c r="AD57" s="281"/>
      <c r="AE57" s="281"/>
      <c r="AF57" s="282"/>
      <c r="AG57" s="280" t="s">
        <v>13</v>
      </c>
      <c r="AH57" s="281"/>
      <c r="AI57" s="281"/>
      <c r="AJ57" s="281"/>
      <c r="AK57" s="281"/>
      <c r="AL57" s="282"/>
      <c r="AM57" s="280" t="s">
        <v>14</v>
      </c>
      <c r="AN57" s="281"/>
      <c r="AO57" s="281"/>
      <c r="AP57" s="281"/>
      <c r="AQ57" s="281"/>
      <c r="AR57" s="282"/>
      <c r="AS57" s="280" t="s">
        <v>15</v>
      </c>
      <c r="AT57" s="281"/>
      <c r="AU57" s="281"/>
      <c r="AV57" s="281"/>
      <c r="AW57" s="281"/>
      <c r="AX57" s="283"/>
      <c r="AY57" s="337" t="s">
        <v>61</v>
      </c>
      <c r="AZ57" s="338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/>
      <c r="CL57" s="46"/>
      <c r="CM57" s="46"/>
      <c r="CN57" s="46"/>
      <c r="CO57" s="46"/>
      <c r="CP57" s="46"/>
      <c r="CQ57" s="46"/>
      <c r="CR57" s="46"/>
      <c r="CS57" s="46"/>
      <c r="CT57" s="46"/>
      <c r="CU57" s="46"/>
      <c r="CV57" s="46"/>
      <c r="CW57" s="46"/>
      <c r="CX57" s="46"/>
      <c r="CY57" s="46"/>
      <c r="CZ57" s="46"/>
      <c r="DA57" s="46"/>
      <c r="DB57" s="46"/>
      <c r="DC57" s="46"/>
      <c r="DD57" s="46"/>
      <c r="DE57" s="46"/>
      <c r="DF57" s="46"/>
      <c r="DG57" s="46"/>
      <c r="DH57" s="46"/>
      <c r="DI57" s="46"/>
      <c r="DJ57" s="46"/>
      <c r="DK57" s="46"/>
      <c r="DL57" s="46"/>
      <c r="DM57" s="46"/>
      <c r="DN57" s="46"/>
      <c r="DO57" s="46"/>
      <c r="DP57" s="46"/>
      <c r="DQ57" s="46"/>
      <c r="DR57" s="46"/>
      <c r="DS57" s="46"/>
      <c r="DT57" s="46"/>
      <c r="DU57" s="46"/>
      <c r="DV57" s="46"/>
      <c r="DW57" s="46"/>
      <c r="DX57" s="46"/>
      <c r="DY57" s="46"/>
      <c r="DZ57" s="46"/>
      <c r="EA57" s="46"/>
      <c r="EB57" s="46"/>
      <c r="EC57" s="46"/>
      <c r="ED57" s="46"/>
      <c r="EE57" s="46"/>
      <c r="EF57" s="46"/>
      <c r="EG57" s="46"/>
      <c r="EH57" s="46"/>
      <c r="EI57" s="46"/>
      <c r="EJ57" s="46"/>
      <c r="EK57" s="46"/>
      <c r="EL57" s="46"/>
      <c r="EM57" s="46"/>
      <c r="EN57" s="46"/>
      <c r="EO57" s="46"/>
      <c r="EP57" s="46"/>
      <c r="EQ57" s="46"/>
      <c r="ER57" s="46"/>
      <c r="ES57" s="46"/>
      <c r="ET57" s="46"/>
      <c r="EU57" s="46"/>
      <c r="EV57" s="46"/>
      <c r="EW57" s="46"/>
      <c r="EX57" s="46"/>
      <c r="EY57" s="46"/>
      <c r="EZ57" s="46"/>
      <c r="FA57" s="46"/>
      <c r="FB57" s="46"/>
      <c r="FC57" s="46"/>
      <c r="FD57" s="46"/>
      <c r="FE57" s="46"/>
      <c r="FF57" s="46"/>
      <c r="FG57" s="46"/>
      <c r="FH57" s="46"/>
      <c r="FI57" s="46"/>
      <c r="FJ57" s="46"/>
      <c r="FK57" s="46"/>
      <c r="FL57" s="46"/>
      <c r="FM57" s="46"/>
      <c r="FN57" s="46"/>
      <c r="FO57" s="46"/>
      <c r="FP57" s="46"/>
      <c r="FQ57" s="46"/>
      <c r="FR57" s="46"/>
      <c r="FS57" s="46"/>
      <c r="FT57" s="46"/>
      <c r="FU57" s="46"/>
      <c r="FV57" s="46"/>
      <c r="FW57" s="46"/>
      <c r="FX57" s="46"/>
      <c r="FY57" s="46"/>
      <c r="FZ57" s="46"/>
      <c r="GA57" s="46"/>
      <c r="GB57" s="46"/>
      <c r="GC57" s="46"/>
      <c r="GD57" s="46"/>
      <c r="GE57" s="46"/>
      <c r="GF57" s="46"/>
      <c r="GG57" s="46"/>
      <c r="GH57" s="46"/>
      <c r="GI57" s="46"/>
      <c r="GJ57" s="46"/>
      <c r="GK57" s="46"/>
      <c r="GL57" s="46"/>
      <c r="GM57" s="46"/>
      <c r="GN57" s="46"/>
      <c r="GO57" s="46"/>
      <c r="GP57" s="46"/>
      <c r="GQ57" s="46"/>
      <c r="GR57" s="46"/>
      <c r="GS57" s="46"/>
      <c r="GT57" s="46"/>
      <c r="GU57" s="46"/>
      <c r="GV57" s="46"/>
      <c r="GW57" s="46"/>
      <c r="GX57" s="46"/>
      <c r="GY57" s="46"/>
      <c r="GZ57" s="46"/>
      <c r="HA57" s="46"/>
      <c r="HB57" s="46"/>
      <c r="HC57" s="46"/>
      <c r="HD57" s="46"/>
      <c r="HE57" s="46"/>
      <c r="HF57" s="46"/>
      <c r="HG57" s="46"/>
      <c r="HH57" s="46"/>
      <c r="HI57" s="46"/>
      <c r="HJ57" s="46"/>
      <c r="HK57" s="46"/>
      <c r="HL57" s="46"/>
      <c r="HM57" s="46"/>
      <c r="HN57" s="46"/>
      <c r="HO57" s="46"/>
      <c r="HP57" s="46"/>
      <c r="HQ57" s="46"/>
      <c r="HR57" s="46"/>
      <c r="HS57" s="46"/>
      <c r="HT57" s="46"/>
      <c r="HU57" s="46"/>
      <c r="HV57" s="46"/>
      <c r="HW57" s="46"/>
      <c r="HX57" s="46"/>
      <c r="HY57" s="46"/>
      <c r="HZ57" s="46"/>
      <c r="IA57" s="46"/>
      <c r="IB57" s="46"/>
      <c r="IC57" s="46"/>
      <c r="ID57" s="46"/>
      <c r="IE57" s="46"/>
      <c r="IF57" s="46"/>
      <c r="IG57" s="46"/>
      <c r="IH57" s="46"/>
      <c r="II57" s="46"/>
      <c r="IJ57" s="46"/>
      <c r="IK57" s="46"/>
      <c r="IL57" s="46"/>
      <c r="IM57" s="46"/>
      <c r="IN57" s="46"/>
      <c r="IO57" s="46"/>
      <c r="IP57" s="46"/>
      <c r="IQ57" s="46"/>
      <c r="IR57" s="46"/>
      <c r="IS57" s="46"/>
      <c r="IT57" s="46"/>
      <c r="IU57" s="46"/>
      <c r="IV57" s="46"/>
      <c r="IW57" s="46"/>
      <c r="IX57" s="46"/>
      <c r="IY57" s="46"/>
      <c r="IZ57" s="46"/>
      <c r="JA57" s="46"/>
      <c r="JB57" s="46"/>
      <c r="JC57" s="46"/>
      <c r="JD57" s="46"/>
      <c r="JE57" s="46"/>
      <c r="JF57" s="46"/>
      <c r="JG57" s="46"/>
      <c r="JH57" s="46"/>
      <c r="JI57" s="46"/>
      <c r="JJ57" s="46"/>
      <c r="JK57" s="46"/>
      <c r="JL57" s="46"/>
      <c r="JM57" s="46"/>
      <c r="JN57" s="46"/>
      <c r="JO57" s="46"/>
      <c r="JP57" s="46"/>
      <c r="JQ57" s="46"/>
      <c r="JR57" s="46"/>
      <c r="JS57" s="46"/>
      <c r="JT57" s="46"/>
      <c r="JU57" s="46"/>
      <c r="JV57" s="46"/>
      <c r="JW57" s="46"/>
      <c r="JX57" s="46"/>
      <c r="JY57" s="46"/>
      <c r="JZ57" s="46"/>
      <c r="KA57" s="46"/>
      <c r="KB57" s="46"/>
      <c r="KC57" s="46"/>
      <c r="KD57" s="46"/>
      <c r="KE57" s="46"/>
      <c r="KF57" s="46"/>
      <c r="KG57" s="46"/>
      <c r="KH57" s="46"/>
      <c r="KI57" s="46"/>
      <c r="KJ57" s="46"/>
      <c r="KK57" s="46"/>
      <c r="KL57" s="46"/>
      <c r="KM57" s="46"/>
      <c r="KN57" s="46"/>
      <c r="KO57" s="46"/>
      <c r="KP57" s="46"/>
      <c r="KQ57" s="46"/>
      <c r="KR57" s="46"/>
      <c r="KS57" s="46"/>
      <c r="KT57" s="46"/>
      <c r="KU57" s="46"/>
      <c r="KV57" s="46"/>
      <c r="KW57" s="46"/>
      <c r="KX57" s="46"/>
      <c r="KY57" s="46"/>
      <c r="KZ57" s="46"/>
      <c r="LA57" s="46"/>
      <c r="LB57" s="46"/>
      <c r="LC57" s="46"/>
      <c r="LD57" s="46"/>
      <c r="LE57" s="46"/>
      <c r="LF57" s="46"/>
      <c r="LG57" s="46"/>
      <c r="LH57" s="46"/>
      <c r="LI57" s="46"/>
      <c r="LJ57" s="46"/>
      <c r="LK57" s="46"/>
      <c r="LL57" s="46"/>
      <c r="LM57" s="46"/>
      <c r="LN57" s="46"/>
      <c r="LO57" s="46"/>
      <c r="LP57" s="46"/>
      <c r="LQ57" s="46"/>
      <c r="LR57" s="46"/>
      <c r="LS57" s="46"/>
      <c r="LT57" s="46"/>
      <c r="LU57" s="46"/>
      <c r="LV57" s="46"/>
      <c r="LW57" s="46"/>
      <c r="LX57" s="46"/>
      <c r="LY57" s="46"/>
      <c r="LZ57" s="46"/>
      <c r="MA57" s="46"/>
      <c r="MB57" s="46"/>
      <c r="MC57" s="46"/>
      <c r="MD57" s="46"/>
      <c r="ME57" s="46"/>
      <c r="MF57" s="46"/>
      <c r="MG57" s="46"/>
      <c r="MH57" s="46"/>
      <c r="MI57" s="46"/>
      <c r="MJ57" s="46"/>
      <c r="MK57" s="46"/>
      <c r="ML57" s="46"/>
      <c r="MM57" s="46"/>
      <c r="MN57" s="46"/>
      <c r="MO57" s="46"/>
      <c r="MP57" s="46"/>
      <c r="MQ57" s="46"/>
      <c r="MR57" s="46"/>
      <c r="MS57" s="46"/>
      <c r="MT57" s="46"/>
      <c r="MU57" s="46"/>
      <c r="MV57" s="46"/>
      <c r="MW57" s="46"/>
      <c r="MX57" s="46"/>
      <c r="MY57" s="46"/>
      <c r="MZ57" s="188"/>
      <c r="NA57" s="189"/>
      <c r="NB57" s="189"/>
      <c r="NC57" s="189"/>
      <c r="ND57" s="189"/>
      <c r="NE57" s="189"/>
      <c r="NF57" s="189"/>
      <c r="NG57" s="189"/>
      <c r="NH57" s="189"/>
      <c r="NI57" s="189"/>
      <c r="NJ57" s="189"/>
      <c r="NK57" s="189"/>
      <c r="NL57" s="46"/>
      <c r="NM57" s="46"/>
      <c r="NN57" s="46"/>
      <c r="NO57" s="46"/>
      <c r="NP57" s="46"/>
      <c r="NQ57" s="46"/>
      <c r="NR57" s="46"/>
      <c r="NS57" s="46"/>
      <c r="NT57" s="46"/>
      <c r="NU57" s="46"/>
      <c r="NV57" s="46"/>
      <c r="NW57" s="46"/>
      <c r="NX57" s="46"/>
      <c r="NY57" s="46"/>
      <c r="NZ57" s="46"/>
      <c r="OA57" s="46"/>
      <c r="OB57" s="46"/>
      <c r="OC57" s="46"/>
      <c r="OD57" s="46"/>
      <c r="OE57" s="46"/>
      <c r="OF57" s="46"/>
      <c r="OG57" s="46"/>
      <c r="OH57" s="46"/>
      <c r="OI57" s="46"/>
      <c r="OJ57" s="46"/>
      <c r="OK57" s="46"/>
      <c r="OL57" s="46"/>
      <c r="OM57" s="46"/>
      <c r="ON57" s="46"/>
      <c r="OO57" s="46"/>
      <c r="OP57" s="46"/>
      <c r="OQ57" s="46"/>
      <c r="OR57" s="46"/>
      <c r="OS57" s="46"/>
      <c r="OT57" s="46"/>
      <c r="OU57" s="46"/>
      <c r="OV57" s="46"/>
      <c r="OW57" s="46"/>
      <c r="OX57" s="46"/>
      <c r="OY57" s="46"/>
      <c r="OZ57" s="46"/>
      <c r="PA57" s="46"/>
      <c r="PB57" s="46"/>
      <c r="PC57" s="46"/>
      <c r="PD57" s="46"/>
      <c r="PE57" s="46"/>
      <c r="PF57" s="46"/>
      <c r="PG57" s="46"/>
      <c r="PH57" s="46"/>
      <c r="PI57" s="46"/>
      <c r="PJ57" s="46"/>
      <c r="PK57" s="46"/>
      <c r="PL57" s="46"/>
      <c r="PM57" s="46"/>
      <c r="PN57" s="46"/>
      <c r="PO57" s="46"/>
      <c r="PP57" s="46"/>
      <c r="PQ57" s="46"/>
      <c r="PR57" s="46"/>
      <c r="PS57" s="46"/>
      <c r="PT57" s="46"/>
      <c r="PU57" s="46"/>
      <c r="PV57" s="46"/>
      <c r="PW57" s="46"/>
      <c r="PX57" s="46"/>
      <c r="PY57" s="46"/>
      <c r="PZ57" s="46"/>
      <c r="QA57" s="46"/>
      <c r="QB57" s="46"/>
      <c r="QC57" s="46"/>
      <c r="QD57" s="46"/>
      <c r="QE57" s="46"/>
      <c r="QF57" s="46"/>
      <c r="QG57" s="46"/>
      <c r="QH57" s="46"/>
      <c r="QI57" s="46"/>
      <c r="QJ57" s="46"/>
      <c r="QK57" s="46"/>
      <c r="QL57" s="46"/>
      <c r="QM57" s="46"/>
      <c r="QN57" s="46"/>
      <c r="QO57" s="46"/>
      <c r="QP57" s="46"/>
      <c r="QQ57" s="46"/>
      <c r="QR57" s="46"/>
      <c r="QS57" s="46"/>
      <c r="QT57" s="46"/>
      <c r="QU57" s="46"/>
      <c r="QV57" s="46"/>
      <c r="QW57" s="46"/>
      <c r="QX57" s="46"/>
      <c r="QY57" s="46"/>
      <c r="QZ57" s="46"/>
      <c r="RA57" s="46"/>
      <c r="RB57" s="46"/>
      <c r="RC57" s="46"/>
      <c r="RD57" s="46"/>
      <c r="RE57" s="46"/>
      <c r="RF57" s="46"/>
      <c r="RG57" s="46"/>
      <c r="RH57" s="46"/>
      <c r="RI57" s="46"/>
      <c r="RJ57" s="46"/>
      <c r="RK57" s="46"/>
      <c r="RL57" s="46"/>
      <c r="RM57" s="46"/>
      <c r="RN57" s="46"/>
      <c r="RO57" s="46"/>
      <c r="RP57" s="46"/>
      <c r="RQ57" s="46"/>
      <c r="RR57" s="46"/>
      <c r="RS57" s="46"/>
      <c r="RT57" s="46"/>
      <c r="RU57" s="46"/>
      <c r="RV57" s="46"/>
      <c r="RW57" s="46"/>
      <c r="RX57" s="46"/>
      <c r="RY57" s="46"/>
      <c r="RZ57" s="46"/>
      <c r="SA57" s="46"/>
      <c r="SB57" s="46"/>
      <c r="SC57" s="46"/>
      <c r="SD57" s="46"/>
      <c r="SE57" s="46"/>
      <c r="SF57" s="46"/>
      <c r="SG57" s="46"/>
      <c r="SH57" s="46"/>
      <c r="SI57" s="46"/>
      <c r="SJ57" s="46"/>
      <c r="SK57" s="46"/>
      <c r="SL57" s="46"/>
      <c r="SM57" s="46"/>
      <c r="SN57" s="46"/>
      <c r="SO57" s="46"/>
      <c r="SP57" s="46"/>
      <c r="SQ57" s="46"/>
      <c r="SR57" s="46"/>
      <c r="SS57" s="46"/>
      <c r="ST57" s="46"/>
      <c r="SU57" s="46"/>
      <c r="SV57" s="46"/>
      <c r="SW57" s="46"/>
      <c r="SX57" s="46"/>
      <c r="SY57" s="46"/>
      <c r="SZ57" s="46"/>
      <c r="TA57" s="46"/>
      <c r="TB57" s="46"/>
      <c r="TC57" s="46"/>
      <c r="TD57" s="46"/>
      <c r="TE57" s="46"/>
      <c r="TF57" s="46"/>
      <c r="TG57" s="46"/>
      <c r="TH57" s="46"/>
      <c r="TI57" s="46"/>
      <c r="TJ57" s="46"/>
      <c r="TK57" s="46"/>
      <c r="TL57" s="46"/>
      <c r="TM57" s="46"/>
      <c r="TN57" s="46"/>
      <c r="TO57" s="46"/>
      <c r="TP57" s="46"/>
      <c r="TQ57" s="46"/>
      <c r="TR57" s="46"/>
      <c r="TS57" s="46"/>
      <c r="TT57" s="46"/>
      <c r="TU57" s="46"/>
      <c r="TV57" s="46"/>
      <c r="TW57" s="46"/>
      <c r="TX57" s="46"/>
      <c r="TY57" s="46"/>
      <c r="TZ57" s="46"/>
      <c r="UA57" s="46"/>
      <c r="UB57" s="46"/>
      <c r="UC57" s="46"/>
      <c r="UD57" s="46"/>
      <c r="UE57" s="46"/>
      <c r="UF57" s="46"/>
      <c r="UG57" s="46"/>
      <c r="UH57" s="46"/>
      <c r="UI57" s="46"/>
      <c r="UJ57" s="46"/>
      <c r="UK57" s="46"/>
      <c r="UL57" s="46"/>
      <c r="UM57" s="46"/>
      <c r="UN57" s="46"/>
      <c r="UO57" s="46"/>
      <c r="UP57" s="46"/>
      <c r="UQ57" s="46"/>
      <c r="UR57" s="46"/>
      <c r="US57" s="46"/>
      <c r="UT57" s="46"/>
      <c r="UU57" s="46"/>
      <c r="UV57" s="46"/>
      <c r="UW57" s="46"/>
      <c r="UX57" s="46"/>
      <c r="UY57" s="46"/>
      <c r="UZ57" s="46"/>
      <c r="VA57" s="46"/>
      <c r="VB57" s="46"/>
      <c r="VC57" s="46"/>
      <c r="VD57" s="46"/>
      <c r="VE57" s="46"/>
      <c r="VF57" s="46"/>
      <c r="VG57" s="46"/>
      <c r="VH57" s="46"/>
      <c r="VI57" s="46"/>
      <c r="VJ57" s="46"/>
      <c r="VK57" s="46"/>
      <c r="VL57" s="46"/>
      <c r="VM57" s="46"/>
      <c r="VN57" s="46"/>
      <c r="VO57" s="46"/>
      <c r="VP57" s="46"/>
      <c r="VQ57" s="46"/>
      <c r="VR57" s="46"/>
      <c r="VS57" s="46"/>
      <c r="VT57" s="46"/>
      <c r="VU57" s="46"/>
      <c r="VV57" s="46"/>
      <c r="VW57" s="46"/>
      <c r="VX57" s="46"/>
      <c r="VY57" s="46"/>
      <c r="VZ57" s="46"/>
      <c r="WA57" s="46"/>
      <c r="WB57" s="46"/>
      <c r="WC57" s="46"/>
      <c r="WD57" s="46"/>
      <c r="WE57" s="46"/>
      <c r="WF57" s="46"/>
      <c r="WG57" s="46"/>
      <c r="WH57" s="46"/>
      <c r="WI57" s="46"/>
      <c r="WJ57" s="46"/>
      <c r="WK57" s="46"/>
      <c r="WL57" s="46"/>
      <c r="WM57" s="46"/>
      <c r="WN57" s="46"/>
      <c r="WO57" s="46"/>
      <c r="WP57" s="46"/>
      <c r="WQ57" s="46"/>
      <c r="WR57" s="46"/>
      <c r="WS57" s="46"/>
      <c r="WT57" s="46"/>
      <c r="WU57" s="46"/>
      <c r="WV57" s="46"/>
      <c r="WW57" s="46"/>
      <c r="WX57" s="46"/>
      <c r="WY57" s="46"/>
      <c r="WZ57" s="46"/>
      <c r="XA57" s="46"/>
      <c r="XB57" s="46"/>
      <c r="XC57" s="46"/>
      <c r="XD57" s="46"/>
      <c r="XE57" s="46"/>
      <c r="XF57" s="46"/>
      <c r="XX57" s="218" t="s">
        <v>25</v>
      </c>
      <c r="XY57" s="219">
        <v>0</v>
      </c>
      <c r="XZ57" s="219">
        <v>0</v>
      </c>
      <c r="YA57" s="219">
        <v>0</v>
      </c>
      <c r="YB57" s="219">
        <v>0</v>
      </c>
      <c r="YC57" s="219">
        <v>0</v>
      </c>
    </row>
    <row r="58" spans="1:659" thickBot="1">
      <c r="A58" s="46"/>
      <c r="B58" s="209" t="s">
        <v>192</v>
      </c>
      <c r="C58" s="280">
        <v>186</v>
      </c>
      <c r="D58" s="281"/>
      <c r="E58" s="281"/>
      <c r="F58" s="281"/>
      <c r="G58" s="281"/>
      <c r="H58" s="282"/>
      <c r="I58" s="280">
        <v>106</v>
      </c>
      <c r="J58" s="281"/>
      <c r="K58" s="281"/>
      <c r="L58" s="281"/>
      <c r="M58" s="281"/>
      <c r="N58" s="282"/>
      <c r="O58" s="280">
        <v>116</v>
      </c>
      <c r="P58" s="281"/>
      <c r="Q58" s="281"/>
      <c r="R58" s="281"/>
      <c r="S58" s="281"/>
      <c r="T58" s="282"/>
      <c r="U58" s="280">
        <v>14</v>
      </c>
      <c r="V58" s="281"/>
      <c r="W58" s="281"/>
      <c r="X58" s="281"/>
      <c r="Y58" s="281"/>
      <c r="Z58" s="282"/>
      <c r="AA58" s="280">
        <v>0</v>
      </c>
      <c r="AB58" s="281"/>
      <c r="AC58" s="281"/>
      <c r="AD58" s="281"/>
      <c r="AE58" s="281"/>
      <c r="AF58" s="282"/>
      <c r="AG58" s="280">
        <v>0</v>
      </c>
      <c r="AH58" s="281"/>
      <c r="AI58" s="281"/>
      <c r="AJ58" s="281"/>
      <c r="AK58" s="281"/>
      <c r="AL58" s="282"/>
      <c r="AM58" s="280">
        <v>0</v>
      </c>
      <c r="AN58" s="281"/>
      <c r="AO58" s="281"/>
      <c r="AP58" s="281"/>
      <c r="AQ58" s="281"/>
      <c r="AR58" s="282"/>
      <c r="AS58" s="280">
        <v>11</v>
      </c>
      <c r="AT58" s="281"/>
      <c r="AU58" s="281"/>
      <c r="AV58" s="281"/>
      <c r="AW58" s="281"/>
      <c r="AX58" s="283"/>
      <c r="AY58" s="334">
        <v>433</v>
      </c>
      <c r="AZ58" s="335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6"/>
      <c r="DF58" s="46"/>
      <c r="DG58" s="46"/>
      <c r="DH58" s="46"/>
      <c r="DI58" s="46"/>
      <c r="DJ58" s="46"/>
      <c r="DK58" s="46"/>
      <c r="DL58" s="46"/>
      <c r="DM58" s="46"/>
      <c r="DN58" s="46"/>
      <c r="DO58" s="46"/>
      <c r="DP58" s="46"/>
      <c r="DQ58" s="46"/>
      <c r="DR58" s="46"/>
      <c r="DS58" s="46"/>
      <c r="DT58" s="46"/>
      <c r="DU58" s="46"/>
      <c r="DV58" s="46"/>
      <c r="DW58" s="46"/>
      <c r="DX58" s="46"/>
      <c r="DY58" s="46"/>
      <c r="DZ58" s="46"/>
      <c r="EA58" s="46"/>
      <c r="EB58" s="46"/>
      <c r="EC58" s="46"/>
      <c r="ED58" s="46"/>
      <c r="EE58" s="46"/>
      <c r="EF58" s="46"/>
      <c r="EG58" s="46"/>
      <c r="EH58" s="46"/>
      <c r="EI58" s="46"/>
      <c r="EJ58" s="46"/>
      <c r="EK58" s="46"/>
      <c r="EL58" s="46"/>
      <c r="EM58" s="46"/>
      <c r="EN58" s="46"/>
      <c r="EO58" s="46"/>
      <c r="EP58" s="46"/>
      <c r="EQ58" s="46"/>
      <c r="ER58" s="46"/>
      <c r="ES58" s="46"/>
      <c r="ET58" s="46"/>
      <c r="EU58" s="46"/>
      <c r="EV58" s="46"/>
      <c r="EW58" s="46"/>
      <c r="EX58" s="46"/>
      <c r="EY58" s="46"/>
      <c r="EZ58" s="46"/>
      <c r="FA58" s="46"/>
      <c r="FB58" s="46"/>
      <c r="FC58" s="46"/>
      <c r="FD58" s="46"/>
      <c r="FE58" s="46"/>
      <c r="FF58" s="46"/>
      <c r="FG58" s="46"/>
      <c r="FH58" s="46"/>
      <c r="FI58" s="46"/>
      <c r="FJ58" s="46"/>
      <c r="FK58" s="46"/>
      <c r="FL58" s="46"/>
      <c r="FM58" s="46"/>
      <c r="FN58" s="46"/>
      <c r="FO58" s="46"/>
      <c r="FP58" s="46"/>
      <c r="FQ58" s="46"/>
      <c r="FR58" s="46"/>
      <c r="FS58" s="46"/>
      <c r="FT58" s="46"/>
      <c r="FU58" s="46"/>
      <c r="FV58" s="46"/>
      <c r="FW58" s="46"/>
      <c r="FX58" s="46"/>
      <c r="FY58" s="46"/>
      <c r="FZ58" s="46"/>
      <c r="GA58" s="46"/>
      <c r="GB58" s="46"/>
      <c r="GC58" s="46"/>
      <c r="GD58" s="46"/>
      <c r="GE58" s="46"/>
      <c r="GF58" s="46"/>
      <c r="GG58" s="46"/>
      <c r="GH58" s="46"/>
      <c r="GI58" s="46"/>
      <c r="GJ58" s="46"/>
      <c r="GK58" s="46"/>
      <c r="GL58" s="46"/>
      <c r="GM58" s="46"/>
      <c r="GN58" s="46"/>
      <c r="GO58" s="46"/>
      <c r="GP58" s="46"/>
      <c r="GQ58" s="46"/>
      <c r="GR58" s="46"/>
      <c r="GS58" s="46"/>
      <c r="GT58" s="46"/>
      <c r="GU58" s="46"/>
      <c r="GV58" s="46"/>
      <c r="GW58" s="46"/>
      <c r="GX58" s="46"/>
      <c r="GY58" s="46"/>
      <c r="GZ58" s="46"/>
      <c r="HA58" s="46"/>
      <c r="HB58" s="46"/>
      <c r="HC58" s="46"/>
      <c r="HD58" s="46"/>
      <c r="HE58" s="46"/>
      <c r="HF58" s="46"/>
      <c r="HG58" s="46"/>
      <c r="HH58" s="46"/>
      <c r="HI58" s="46"/>
      <c r="HJ58" s="46"/>
      <c r="HK58" s="46"/>
      <c r="HL58" s="46"/>
      <c r="HM58" s="46"/>
      <c r="HN58" s="46"/>
      <c r="HO58" s="46"/>
      <c r="HP58" s="46"/>
      <c r="HQ58" s="46"/>
      <c r="HR58" s="46"/>
      <c r="HS58" s="46"/>
      <c r="HT58" s="46"/>
      <c r="HU58" s="46"/>
      <c r="HV58" s="46"/>
      <c r="HW58" s="46"/>
      <c r="HX58" s="46"/>
      <c r="HY58" s="46"/>
      <c r="HZ58" s="46"/>
      <c r="IA58" s="46"/>
      <c r="IB58" s="46"/>
      <c r="IC58" s="46"/>
      <c r="ID58" s="46"/>
      <c r="IE58" s="46"/>
      <c r="IF58" s="46"/>
      <c r="IG58" s="46"/>
      <c r="IH58" s="46"/>
      <c r="II58" s="46"/>
      <c r="IJ58" s="46"/>
      <c r="IK58" s="46"/>
      <c r="IL58" s="46"/>
      <c r="IM58" s="46"/>
      <c r="IN58" s="46"/>
      <c r="IO58" s="46"/>
      <c r="IP58" s="46"/>
      <c r="IQ58" s="46"/>
      <c r="IR58" s="46"/>
      <c r="IS58" s="46"/>
      <c r="IT58" s="46"/>
      <c r="IU58" s="46"/>
      <c r="IV58" s="46"/>
      <c r="IW58" s="46"/>
      <c r="IX58" s="46"/>
      <c r="IY58" s="46"/>
      <c r="IZ58" s="46"/>
      <c r="JA58" s="46"/>
      <c r="JB58" s="46"/>
      <c r="JC58" s="46"/>
      <c r="JD58" s="46"/>
      <c r="JE58" s="46"/>
      <c r="JF58" s="46"/>
      <c r="JG58" s="46"/>
      <c r="JH58" s="46"/>
      <c r="JI58" s="46"/>
      <c r="JJ58" s="46"/>
      <c r="JK58" s="46"/>
      <c r="JL58" s="46"/>
      <c r="JM58" s="46"/>
      <c r="JN58" s="46"/>
      <c r="JO58" s="46"/>
      <c r="JP58" s="46"/>
      <c r="JQ58" s="46"/>
      <c r="JR58" s="46"/>
      <c r="JS58" s="46"/>
      <c r="JT58" s="46"/>
      <c r="JU58" s="46"/>
      <c r="JV58" s="46"/>
      <c r="JW58" s="46"/>
      <c r="JX58" s="46"/>
      <c r="JY58" s="46"/>
      <c r="JZ58" s="46"/>
      <c r="KA58" s="46"/>
      <c r="KB58" s="46"/>
      <c r="KC58" s="46"/>
      <c r="KD58" s="46"/>
      <c r="KE58" s="46"/>
      <c r="KF58" s="46"/>
      <c r="KG58" s="46"/>
      <c r="KH58" s="46"/>
      <c r="KI58" s="46"/>
      <c r="KJ58" s="46"/>
      <c r="KK58" s="46"/>
      <c r="KL58" s="46"/>
      <c r="KM58" s="46"/>
      <c r="KN58" s="46"/>
      <c r="KO58" s="46"/>
      <c r="KP58" s="46"/>
      <c r="KQ58" s="46"/>
      <c r="KR58" s="46"/>
      <c r="KS58" s="46"/>
      <c r="KT58" s="46"/>
      <c r="KU58" s="46"/>
      <c r="KV58" s="46"/>
      <c r="KW58" s="46"/>
      <c r="KX58" s="46"/>
      <c r="KY58" s="46"/>
      <c r="KZ58" s="46"/>
      <c r="LA58" s="46"/>
      <c r="LB58" s="46"/>
      <c r="LC58" s="46"/>
      <c r="LD58" s="46"/>
      <c r="LE58" s="46"/>
      <c r="LF58" s="46"/>
      <c r="LG58" s="46"/>
      <c r="LH58" s="46"/>
      <c r="LI58" s="46"/>
      <c r="LJ58" s="46"/>
      <c r="LK58" s="46"/>
      <c r="LL58" s="46"/>
      <c r="LM58" s="46"/>
      <c r="LN58" s="46"/>
      <c r="LO58" s="46"/>
      <c r="LP58" s="46"/>
      <c r="LQ58" s="46"/>
      <c r="LR58" s="46"/>
      <c r="LS58" s="46"/>
      <c r="LT58" s="46"/>
      <c r="LU58" s="46"/>
      <c r="LV58" s="46"/>
      <c r="LW58" s="46"/>
      <c r="LX58" s="46"/>
      <c r="LY58" s="46"/>
      <c r="LZ58" s="46"/>
      <c r="MA58" s="46"/>
      <c r="MB58" s="46"/>
      <c r="MC58" s="46"/>
      <c r="MD58" s="46"/>
      <c r="ME58" s="46"/>
      <c r="MF58" s="46"/>
      <c r="MG58" s="46"/>
      <c r="MH58" s="46"/>
      <c r="MI58" s="46"/>
      <c r="MJ58" s="46"/>
      <c r="MK58" s="46"/>
      <c r="ML58" s="46"/>
      <c r="MM58" s="46"/>
      <c r="MN58" s="46"/>
      <c r="MO58" s="46"/>
      <c r="MP58" s="46"/>
      <c r="MQ58" s="46"/>
      <c r="MR58" s="46"/>
      <c r="MS58" s="46"/>
      <c r="MT58" s="46"/>
      <c r="MU58" s="46"/>
      <c r="MV58" s="46"/>
      <c r="MW58" s="46"/>
      <c r="MX58" s="46"/>
      <c r="MY58" s="46"/>
      <c r="MZ58" s="188"/>
      <c r="NA58" s="190"/>
      <c r="NB58" s="190"/>
      <c r="NC58" s="190"/>
      <c r="ND58" s="190"/>
      <c r="NE58" s="190"/>
      <c r="NF58" s="190"/>
      <c r="NG58" s="190"/>
      <c r="NH58" s="190"/>
      <c r="NI58" s="190"/>
      <c r="NJ58" s="190"/>
      <c r="NK58" s="190"/>
      <c r="NL58" s="46"/>
      <c r="NM58" s="46"/>
      <c r="NN58" s="46"/>
      <c r="NO58" s="46"/>
      <c r="NP58" s="46"/>
      <c r="NQ58" s="46"/>
      <c r="NR58" s="46"/>
      <c r="NS58" s="46"/>
      <c r="NT58" s="46"/>
      <c r="NU58" s="46"/>
      <c r="NV58" s="46"/>
      <c r="NW58" s="46"/>
      <c r="NX58" s="46"/>
      <c r="NY58" s="46"/>
      <c r="NZ58" s="46"/>
      <c r="OA58" s="46"/>
      <c r="OB58" s="46"/>
      <c r="OC58" s="46"/>
      <c r="OD58" s="46"/>
      <c r="OE58" s="46"/>
      <c r="OF58" s="46"/>
      <c r="OG58" s="46"/>
      <c r="OH58" s="46"/>
      <c r="OI58" s="46"/>
      <c r="OJ58" s="46"/>
      <c r="OK58" s="46"/>
      <c r="OL58" s="46"/>
      <c r="OM58" s="46"/>
      <c r="ON58" s="46"/>
      <c r="OO58" s="46"/>
      <c r="OP58" s="46"/>
      <c r="OQ58" s="46"/>
      <c r="OR58" s="46"/>
      <c r="OS58" s="46"/>
      <c r="OT58" s="46"/>
      <c r="OU58" s="46"/>
      <c r="OV58" s="46"/>
      <c r="OW58" s="46"/>
      <c r="OX58" s="46"/>
      <c r="OY58" s="46"/>
      <c r="OZ58" s="46"/>
      <c r="PA58" s="46"/>
      <c r="PB58" s="46"/>
      <c r="PC58" s="46"/>
      <c r="PD58" s="46"/>
      <c r="PE58" s="46"/>
      <c r="PF58" s="46"/>
      <c r="PG58" s="46"/>
      <c r="PH58" s="46"/>
      <c r="PI58" s="46"/>
      <c r="PJ58" s="46"/>
      <c r="PK58" s="46"/>
      <c r="PL58" s="46"/>
      <c r="PM58" s="46"/>
      <c r="PN58" s="46"/>
      <c r="PO58" s="46"/>
      <c r="PP58" s="46"/>
      <c r="PQ58" s="46"/>
      <c r="PR58" s="46"/>
      <c r="PS58" s="46"/>
      <c r="PT58" s="46"/>
      <c r="PU58" s="46"/>
      <c r="PV58" s="46"/>
      <c r="PW58" s="46"/>
      <c r="PX58" s="46"/>
      <c r="PY58" s="46"/>
      <c r="PZ58" s="46"/>
      <c r="QA58" s="46"/>
      <c r="QB58" s="46"/>
      <c r="QC58" s="46"/>
      <c r="QD58" s="46"/>
      <c r="QE58" s="46"/>
      <c r="QF58" s="46"/>
      <c r="QG58" s="46"/>
      <c r="QH58" s="46"/>
      <c r="QI58" s="46"/>
      <c r="QJ58" s="46"/>
      <c r="QK58" s="46"/>
      <c r="QL58" s="46"/>
      <c r="QM58" s="46"/>
      <c r="QN58" s="46"/>
      <c r="QO58" s="46"/>
      <c r="QP58" s="46"/>
      <c r="QQ58" s="46"/>
      <c r="QR58" s="46"/>
      <c r="QS58" s="46"/>
      <c r="QT58" s="46"/>
      <c r="QU58" s="46"/>
      <c r="QV58" s="46"/>
      <c r="QW58" s="46"/>
      <c r="QX58" s="46"/>
      <c r="QY58" s="46"/>
      <c r="QZ58" s="46"/>
      <c r="RA58" s="46"/>
      <c r="RB58" s="46"/>
      <c r="RC58" s="46"/>
      <c r="RD58" s="46"/>
      <c r="RE58" s="46"/>
      <c r="RF58" s="46"/>
      <c r="RG58" s="46"/>
      <c r="RH58" s="46"/>
      <c r="RI58" s="46"/>
      <c r="RJ58" s="46"/>
      <c r="RK58" s="46"/>
      <c r="RL58" s="46"/>
      <c r="RM58" s="46"/>
      <c r="RN58" s="46"/>
      <c r="RO58" s="46"/>
      <c r="RP58" s="46"/>
      <c r="RQ58" s="46"/>
      <c r="RR58" s="46"/>
      <c r="RS58" s="46"/>
      <c r="RT58" s="46"/>
      <c r="RU58" s="46"/>
      <c r="RV58" s="46"/>
      <c r="RW58" s="46"/>
      <c r="RX58" s="46"/>
      <c r="RY58" s="46"/>
      <c r="RZ58" s="46"/>
      <c r="SA58" s="46"/>
      <c r="SB58" s="46"/>
      <c r="SC58" s="46"/>
      <c r="SD58" s="46"/>
      <c r="SE58" s="46"/>
      <c r="SF58" s="46"/>
      <c r="SG58" s="46"/>
      <c r="SH58" s="46"/>
      <c r="SI58" s="46"/>
      <c r="SJ58" s="46"/>
      <c r="SK58" s="46"/>
      <c r="SL58" s="46"/>
      <c r="SM58" s="46"/>
      <c r="SN58" s="46"/>
      <c r="SO58" s="46"/>
      <c r="SP58" s="46"/>
      <c r="SQ58" s="46"/>
      <c r="SR58" s="46"/>
      <c r="SS58" s="46"/>
      <c r="ST58" s="46"/>
      <c r="SU58" s="46"/>
      <c r="SV58" s="46"/>
      <c r="SW58" s="46"/>
      <c r="SX58" s="46"/>
      <c r="SY58" s="46"/>
      <c r="SZ58" s="46"/>
      <c r="TA58" s="46"/>
      <c r="TB58" s="46"/>
      <c r="TC58" s="46"/>
      <c r="TD58" s="46"/>
      <c r="TE58" s="46"/>
      <c r="TF58" s="46"/>
      <c r="TG58" s="46"/>
      <c r="TH58" s="46"/>
      <c r="TI58" s="46"/>
      <c r="TJ58" s="46"/>
      <c r="TK58" s="46"/>
      <c r="TL58" s="46"/>
      <c r="TM58" s="46"/>
      <c r="TN58" s="46"/>
      <c r="TO58" s="46"/>
      <c r="TP58" s="46"/>
      <c r="TQ58" s="46"/>
      <c r="TR58" s="46"/>
      <c r="TS58" s="46"/>
      <c r="TT58" s="46"/>
      <c r="TU58" s="46"/>
      <c r="TV58" s="46"/>
      <c r="TW58" s="46"/>
      <c r="TX58" s="46"/>
      <c r="TY58" s="46"/>
      <c r="TZ58" s="46"/>
      <c r="UA58" s="46"/>
      <c r="UB58" s="46"/>
      <c r="UC58" s="46"/>
      <c r="UD58" s="46"/>
      <c r="UE58" s="46"/>
      <c r="UF58" s="46"/>
      <c r="UG58" s="46"/>
      <c r="UH58" s="46"/>
      <c r="UI58" s="46"/>
      <c r="UJ58" s="46"/>
      <c r="UK58" s="46"/>
      <c r="UL58" s="46"/>
      <c r="UM58" s="46"/>
      <c r="UN58" s="46"/>
      <c r="UO58" s="46"/>
      <c r="UP58" s="46"/>
      <c r="UQ58" s="46"/>
      <c r="UR58" s="46"/>
      <c r="US58" s="46"/>
      <c r="UT58" s="46"/>
      <c r="UU58" s="46"/>
      <c r="UV58" s="46"/>
      <c r="UW58" s="46"/>
      <c r="UX58" s="46"/>
      <c r="UY58" s="46"/>
      <c r="UZ58" s="46"/>
      <c r="VA58" s="46"/>
      <c r="VB58" s="46"/>
      <c r="VC58" s="46"/>
      <c r="VD58" s="46"/>
      <c r="VE58" s="46"/>
      <c r="VF58" s="46"/>
      <c r="VG58" s="46"/>
      <c r="VH58" s="46"/>
      <c r="VI58" s="46"/>
      <c r="VJ58" s="46"/>
      <c r="VK58" s="46"/>
      <c r="VL58" s="46"/>
      <c r="VM58" s="46"/>
      <c r="VN58" s="46"/>
      <c r="VO58" s="46"/>
      <c r="VP58" s="46"/>
      <c r="VQ58" s="46"/>
      <c r="VR58" s="46"/>
      <c r="VS58" s="46"/>
      <c r="VT58" s="46"/>
      <c r="VU58" s="46"/>
      <c r="VV58" s="46"/>
      <c r="VW58" s="46"/>
      <c r="VX58" s="46"/>
      <c r="VY58" s="46"/>
      <c r="VZ58" s="46"/>
      <c r="WA58" s="46"/>
      <c r="WB58" s="46"/>
      <c r="WC58" s="46"/>
      <c r="WD58" s="46"/>
      <c r="WE58" s="46"/>
      <c r="WF58" s="46"/>
      <c r="WG58" s="46"/>
      <c r="WH58" s="46"/>
      <c r="WI58" s="46"/>
      <c r="WJ58" s="46"/>
      <c r="WK58" s="46"/>
      <c r="WL58" s="46"/>
      <c r="WM58" s="46"/>
      <c r="WN58" s="46"/>
      <c r="WO58" s="46"/>
      <c r="WP58" s="46"/>
      <c r="WQ58" s="46"/>
      <c r="WR58" s="46"/>
      <c r="WS58" s="46"/>
      <c r="WT58" s="46"/>
      <c r="WU58" s="46"/>
      <c r="WV58" s="46"/>
      <c r="WW58" s="46"/>
      <c r="WX58" s="46"/>
      <c r="WY58" s="46"/>
      <c r="WZ58" s="46"/>
      <c r="XA58" s="46"/>
      <c r="XB58" s="46"/>
      <c r="XC58" s="46"/>
      <c r="XD58" s="46"/>
      <c r="XE58" s="46"/>
      <c r="XF58" s="46"/>
      <c r="XX58" s="218" t="s">
        <v>26</v>
      </c>
      <c r="XY58" s="219">
        <v>29</v>
      </c>
      <c r="XZ58" s="219">
        <v>5</v>
      </c>
      <c r="YA58" s="219">
        <v>0</v>
      </c>
      <c r="YB58" s="219">
        <v>7</v>
      </c>
      <c r="YC58" s="219">
        <v>0</v>
      </c>
    </row>
    <row r="59" spans="1:659" thickBot="1">
      <c r="A59" s="46"/>
      <c r="B59" s="180" t="s">
        <v>193</v>
      </c>
      <c r="C59" s="280">
        <v>127</v>
      </c>
      <c r="D59" s="281"/>
      <c r="E59" s="281"/>
      <c r="F59" s="281"/>
      <c r="G59" s="281"/>
      <c r="H59" s="282"/>
      <c r="I59" s="280">
        <v>1192</v>
      </c>
      <c r="J59" s="281"/>
      <c r="K59" s="281"/>
      <c r="L59" s="281"/>
      <c r="M59" s="281"/>
      <c r="N59" s="282"/>
      <c r="O59" s="280">
        <v>164</v>
      </c>
      <c r="P59" s="281"/>
      <c r="Q59" s="281"/>
      <c r="R59" s="281"/>
      <c r="S59" s="281"/>
      <c r="T59" s="282"/>
      <c r="U59" s="280">
        <v>0</v>
      </c>
      <c r="V59" s="281"/>
      <c r="W59" s="281"/>
      <c r="X59" s="281"/>
      <c r="Y59" s="281"/>
      <c r="Z59" s="282"/>
      <c r="AA59" s="280">
        <v>0</v>
      </c>
      <c r="AB59" s="281"/>
      <c r="AC59" s="281"/>
      <c r="AD59" s="281"/>
      <c r="AE59" s="281"/>
      <c r="AF59" s="282"/>
      <c r="AG59" s="280">
        <v>19</v>
      </c>
      <c r="AH59" s="281"/>
      <c r="AI59" s="281"/>
      <c r="AJ59" s="281"/>
      <c r="AK59" s="281"/>
      <c r="AL59" s="282"/>
      <c r="AM59" s="280">
        <v>0</v>
      </c>
      <c r="AN59" s="281"/>
      <c r="AO59" s="281"/>
      <c r="AP59" s="281"/>
      <c r="AQ59" s="281"/>
      <c r="AR59" s="282"/>
      <c r="AS59" s="280">
        <v>0</v>
      </c>
      <c r="AT59" s="281"/>
      <c r="AU59" s="281"/>
      <c r="AV59" s="281"/>
      <c r="AW59" s="281"/>
      <c r="AX59" s="283"/>
      <c r="AY59" s="334">
        <f t="shared" ref="AY59:AY69" si="38">SUM(C59:AX59)</f>
        <v>1502</v>
      </c>
      <c r="AZ59" s="335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 s="46"/>
      <c r="DS59" s="46"/>
      <c r="DT59" s="46"/>
      <c r="DU59" s="46"/>
      <c r="DV59" s="46"/>
      <c r="DW59" s="46"/>
      <c r="DX59" s="46"/>
      <c r="DY59" s="46"/>
      <c r="DZ59" s="46"/>
      <c r="EA59" s="46"/>
      <c r="EB59" s="46"/>
      <c r="EC59" s="46"/>
      <c r="ED59" s="46"/>
      <c r="EE59" s="46"/>
      <c r="EF59" s="46"/>
      <c r="EG59" s="46"/>
      <c r="EH59" s="46"/>
      <c r="EI59" s="46"/>
      <c r="EJ59" s="46"/>
      <c r="EK59" s="46"/>
      <c r="EL59" s="46"/>
      <c r="EM59" s="46"/>
      <c r="EN59" s="46"/>
      <c r="EO59" s="46"/>
      <c r="EP59" s="46"/>
      <c r="EQ59" s="46"/>
      <c r="ER59" s="46"/>
      <c r="ES59" s="46"/>
      <c r="ET59" s="46"/>
      <c r="EU59" s="46"/>
      <c r="EV59" s="46"/>
      <c r="EW59" s="46"/>
      <c r="EX59" s="46"/>
      <c r="EY59" s="46"/>
      <c r="EZ59" s="46"/>
      <c r="FA59" s="46"/>
      <c r="FB59" s="46"/>
      <c r="FC59" s="46"/>
      <c r="FD59" s="46"/>
      <c r="FE59" s="46"/>
      <c r="FF59" s="46"/>
      <c r="FG59" s="46"/>
      <c r="FH59" s="46"/>
      <c r="FI59" s="46"/>
      <c r="FJ59" s="46"/>
      <c r="FK59" s="46"/>
      <c r="FL59" s="46"/>
      <c r="FM59" s="46"/>
      <c r="FN59" s="46"/>
      <c r="FO59" s="46"/>
      <c r="FP59" s="46"/>
      <c r="FQ59" s="46"/>
      <c r="FR59" s="46"/>
      <c r="FS59" s="46"/>
      <c r="FT59" s="46"/>
      <c r="FU59" s="46"/>
      <c r="FV59" s="46"/>
      <c r="FW59" s="46"/>
      <c r="FX59" s="46"/>
      <c r="FY59" s="46"/>
      <c r="FZ59" s="46"/>
      <c r="GA59" s="46"/>
      <c r="GB59" s="46"/>
      <c r="GC59" s="46"/>
      <c r="GD59" s="46"/>
      <c r="GE59" s="46"/>
      <c r="GF59" s="46"/>
      <c r="GG59" s="46"/>
      <c r="GH59" s="46"/>
      <c r="GI59" s="46"/>
      <c r="GJ59" s="46"/>
      <c r="GK59" s="46"/>
      <c r="GL59" s="46"/>
      <c r="GM59" s="46"/>
      <c r="GN59" s="46"/>
      <c r="GO59" s="46"/>
      <c r="GP59" s="46"/>
      <c r="GQ59" s="46"/>
      <c r="GR59" s="46"/>
      <c r="GS59" s="46"/>
      <c r="GT59" s="46"/>
      <c r="GU59" s="46"/>
      <c r="GV59" s="46"/>
      <c r="GW59" s="46"/>
      <c r="GX59" s="46"/>
      <c r="GY59" s="46"/>
      <c r="GZ59" s="46"/>
      <c r="HA59" s="46"/>
      <c r="HB59" s="46"/>
      <c r="HC59" s="46"/>
      <c r="HD59" s="46"/>
      <c r="HE59" s="46"/>
      <c r="HF59" s="46"/>
      <c r="HG59" s="46"/>
      <c r="HH59" s="46"/>
      <c r="HI59" s="46"/>
      <c r="HJ59" s="46"/>
      <c r="HK59" s="46"/>
      <c r="HL59" s="46"/>
      <c r="HM59" s="46"/>
      <c r="HN59" s="46"/>
      <c r="HO59" s="46"/>
      <c r="HP59" s="46"/>
      <c r="HQ59" s="46"/>
      <c r="HR59" s="46"/>
      <c r="HS59" s="46"/>
      <c r="HT59" s="46"/>
      <c r="HU59" s="46"/>
      <c r="HV59" s="46"/>
      <c r="HW59" s="46"/>
      <c r="HX59" s="46"/>
      <c r="HY59" s="46"/>
      <c r="HZ59" s="46"/>
      <c r="IA59" s="46"/>
      <c r="IB59" s="46"/>
      <c r="IC59" s="46"/>
      <c r="ID59" s="46"/>
      <c r="IE59" s="46"/>
      <c r="IF59" s="46"/>
      <c r="IG59" s="46"/>
      <c r="IH59" s="46"/>
      <c r="II59" s="46"/>
      <c r="IJ59" s="46"/>
      <c r="IK59" s="46"/>
      <c r="IL59" s="46"/>
      <c r="IM59" s="46"/>
      <c r="IN59" s="46"/>
      <c r="IO59" s="46"/>
      <c r="IP59" s="46"/>
      <c r="IQ59" s="46"/>
      <c r="IR59" s="46"/>
      <c r="IS59" s="46"/>
      <c r="IT59" s="46"/>
      <c r="IU59" s="46"/>
      <c r="IV59" s="46"/>
      <c r="IW59" s="46"/>
      <c r="IX59" s="46"/>
      <c r="IY59" s="46"/>
      <c r="IZ59" s="46"/>
      <c r="JA59" s="46"/>
      <c r="JB59" s="46"/>
      <c r="JC59" s="46"/>
      <c r="JD59" s="46"/>
      <c r="JE59" s="46"/>
      <c r="JF59" s="46"/>
      <c r="JG59" s="46"/>
      <c r="JH59" s="46"/>
      <c r="JI59" s="46"/>
      <c r="JJ59" s="46"/>
      <c r="JK59" s="46"/>
      <c r="JL59" s="46"/>
      <c r="JM59" s="46"/>
      <c r="JN59" s="46"/>
      <c r="JO59" s="46"/>
      <c r="JP59" s="46"/>
      <c r="JQ59" s="46"/>
      <c r="JR59" s="46"/>
      <c r="JS59" s="46"/>
      <c r="JT59" s="46"/>
      <c r="JU59" s="46"/>
      <c r="JV59" s="46"/>
      <c r="JW59" s="46"/>
      <c r="JX59" s="46"/>
      <c r="JY59" s="46"/>
      <c r="JZ59" s="46"/>
      <c r="KA59" s="46"/>
      <c r="KB59" s="46"/>
      <c r="KC59" s="46"/>
      <c r="KD59" s="46"/>
      <c r="KE59" s="46"/>
      <c r="KF59" s="46"/>
      <c r="KG59" s="46"/>
      <c r="KH59" s="46"/>
      <c r="KI59" s="46"/>
      <c r="KJ59" s="46"/>
      <c r="KK59" s="46"/>
      <c r="KL59" s="46"/>
      <c r="KM59" s="46"/>
      <c r="KN59" s="46"/>
      <c r="KO59" s="46"/>
      <c r="KP59" s="46"/>
      <c r="KQ59" s="46"/>
      <c r="KR59" s="46"/>
      <c r="KS59" s="46"/>
      <c r="KT59" s="46"/>
      <c r="KU59" s="46"/>
      <c r="KV59" s="46"/>
      <c r="KW59" s="46"/>
      <c r="KX59" s="46"/>
      <c r="KY59" s="46"/>
      <c r="KZ59" s="46"/>
      <c r="LA59" s="46"/>
      <c r="LB59" s="46"/>
      <c r="LC59" s="46"/>
      <c r="LD59" s="46"/>
      <c r="LE59" s="46"/>
      <c r="LF59" s="46"/>
      <c r="LG59" s="46"/>
      <c r="LH59" s="46"/>
      <c r="LI59" s="46"/>
      <c r="LJ59" s="46"/>
      <c r="LK59" s="46"/>
      <c r="LL59" s="46"/>
      <c r="LM59" s="46"/>
      <c r="LN59" s="46"/>
      <c r="LO59" s="46"/>
      <c r="LP59" s="46"/>
      <c r="LQ59" s="46"/>
      <c r="LR59" s="46"/>
      <c r="LS59" s="46"/>
      <c r="LT59" s="46"/>
      <c r="LU59" s="46"/>
      <c r="LV59" s="46"/>
      <c r="LW59" s="46"/>
      <c r="LX59" s="46"/>
      <c r="LY59" s="46"/>
      <c r="LZ59" s="46"/>
      <c r="MA59" s="46"/>
      <c r="MB59" s="46"/>
      <c r="MC59" s="46"/>
      <c r="MD59" s="46"/>
      <c r="ME59" s="46"/>
      <c r="MF59" s="46"/>
      <c r="MG59" s="46"/>
      <c r="MH59" s="46"/>
      <c r="MI59" s="46"/>
      <c r="MJ59" s="46"/>
      <c r="MK59" s="46"/>
      <c r="ML59" s="46"/>
      <c r="MM59" s="46"/>
      <c r="MN59" s="46"/>
      <c r="MO59" s="46"/>
      <c r="MP59" s="46"/>
      <c r="MQ59" s="46"/>
      <c r="MR59" s="46"/>
      <c r="MS59" s="46"/>
      <c r="MT59" s="46"/>
      <c r="MU59" s="46"/>
      <c r="MV59" s="46"/>
      <c r="MW59" s="46"/>
      <c r="MX59" s="46"/>
      <c r="MY59" s="46"/>
      <c r="MZ59" s="46"/>
      <c r="NA59" s="46"/>
      <c r="NB59" s="46"/>
      <c r="NC59" s="46"/>
      <c r="ND59" s="46"/>
      <c r="NE59" s="46"/>
      <c r="NF59" s="46"/>
      <c r="NG59" s="46"/>
      <c r="NH59" s="46"/>
      <c r="NI59" s="46"/>
      <c r="NJ59" s="46"/>
      <c r="NK59" s="46"/>
      <c r="NL59" s="46"/>
      <c r="NM59" s="46"/>
      <c r="NN59" s="46"/>
      <c r="NO59" s="46"/>
      <c r="NP59" s="46"/>
      <c r="NQ59" s="46"/>
      <c r="NR59" s="46"/>
      <c r="NS59" s="46"/>
      <c r="NT59" s="46"/>
      <c r="NU59" s="46"/>
      <c r="NV59" s="46"/>
      <c r="NW59" s="46"/>
      <c r="NX59" s="46"/>
      <c r="NY59" s="46"/>
      <c r="NZ59" s="46"/>
      <c r="OA59" s="46"/>
      <c r="OB59" s="46"/>
      <c r="OC59" s="46"/>
      <c r="OD59" s="46"/>
      <c r="OE59" s="46"/>
      <c r="OF59" s="46"/>
      <c r="OG59" s="46"/>
      <c r="OH59" s="46"/>
      <c r="OI59" s="46"/>
      <c r="OJ59" s="46"/>
      <c r="OK59" s="46"/>
      <c r="OL59" s="46"/>
      <c r="OM59" s="46"/>
      <c r="ON59" s="46"/>
      <c r="OO59" s="46"/>
      <c r="OP59" s="46"/>
      <c r="OQ59" s="46"/>
      <c r="OR59" s="46"/>
      <c r="OS59" s="46"/>
      <c r="OT59" s="46"/>
      <c r="OU59" s="46"/>
      <c r="OV59" s="46"/>
      <c r="OW59" s="46"/>
      <c r="OX59" s="46"/>
      <c r="OY59" s="46"/>
      <c r="OZ59" s="46"/>
      <c r="PA59" s="46"/>
      <c r="PB59" s="46"/>
      <c r="PC59" s="46"/>
      <c r="PD59" s="46"/>
      <c r="PE59" s="46"/>
      <c r="PF59" s="46"/>
      <c r="PG59" s="46"/>
      <c r="PH59" s="46"/>
      <c r="PI59" s="46"/>
      <c r="PJ59" s="46"/>
      <c r="PK59" s="46"/>
      <c r="PL59" s="46"/>
      <c r="PM59" s="46"/>
      <c r="PN59" s="46"/>
      <c r="PO59" s="46"/>
      <c r="PP59" s="46"/>
      <c r="PQ59" s="46"/>
      <c r="PR59" s="46"/>
      <c r="PS59" s="46"/>
      <c r="PT59" s="46"/>
      <c r="PU59" s="46"/>
      <c r="PV59" s="46"/>
      <c r="PW59" s="46"/>
      <c r="PX59" s="46"/>
      <c r="PY59" s="46"/>
      <c r="PZ59" s="46"/>
      <c r="QA59" s="46"/>
      <c r="QB59" s="46"/>
      <c r="QC59" s="46"/>
      <c r="QD59" s="46"/>
      <c r="QE59" s="46"/>
      <c r="QF59" s="46"/>
      <c r="QG59" s="46"/>
      <c r="QH59" s="46"/>
      <c r="QI59" s="46"/>
      <c r="QJ59" s="46"/>
      <c r="QK59" s="46"/>
      <c r="QL59" s="46"/>
      <c r="QM59" s="46"/>
      <c r="QN59" s="46"/>
      <c r="QO59" s="46"/>
      <c r="QP59" s="46"/>
      <c r="QQ59" s="46"/>
      <c r="QR59" s="46"/>
      <c r="QS59" s="46"/>
      <c r="QT59" s="46"/>
      <c r="QU59" s="46"/>
      <c r="QV59" s="46"/>
      <c r="QW59" s="46"/>
      <c r="QX59" s="46"/>
      <c r="QY59" s="46"/>
      <c r="QZ59" s="46"/>
      <c r="RA59" s="46"/>
      <c r="RB59" s="46"/>
      <c r="RC59" s="46"/>
      <c r="RD59" s="46"/>
      <c r="RE59" s="46"/>
      <c r="RF59" s="46"/>
      <c r="RG59" s="46"/>
      <c r="RH59" s="46"/>
      <c r="RI59" s="46"/>
      <c r="RJ59" s="46"/>
      <c r="RK59" s="46"/>
      <c r="RL59" s="46"/>
      <c r="RM59" s="46"/>
      <c r="RN59" s="46"/>
      <c r="RO59" s="46"/>
      <c r="RP59" s="46"/>
      <c r="RQ59" s="46"/>
      <c r="RR59" s="46"/>
      <c r="RS59" s="46"/>
      <c r="RT59" s="46"/>
      <c r="RU59" s="46"/>
      <c r="RV59" s="46"/>
      <c r="RW59" s="46"/>
      <c r="RX59" s="46"/>
      <c r="RY59" s="46"/>
      <c r="RZ59" s="46"/>
      <c r="SA59" s="46"/>
      <c r="SB59" s="46"/>
      <c r="SC59" s="46"/>
      <c r="SD59" s="46"/>
      <c r="SE59" s="46"/>
      <c r="SF59" s="46"/>
      <c r="SG59" s="46"/>
      <c r="SH59" s="46"/>
      <c r="SI59" s="46"/>
      <c r="SJ59" s="46"/>
      <c r="SK59" s="46"/>
      <c r="SL59" s="46"/>
      <c r="SM59" s="46"/>
      <c r="SN59" s="46"/>
      <c r="SO59" s="46"/>
      <c r="SP59" s="46"/>
      <c r="SQ59" s="46"/>
      <c r="SR59" s="46"/>
      <c r="SS59" s="46"/>
      <c r="ST59" s="46"/>
      <c r="SU59" s="46"/>
      <c r="SV59" s="46"/>
      <c r="SW59" s="46"/>
      <c r="SX59" s="46"/>
      <c r="SY59" s="46"/>
      <c r="SZ59" s="46"/>
      <c r="TA59" s="46"/>
      <c r="TB59" s="46"/>
      <c r="TC59" s="46"/>
      <c r="TD59" s="46"/>
      <c r="TE59" s="46"/>
      <c r="TF59" s="46"/>
      <c r="TG59" s="46"/>
      <c r="TH59" s="46"/>
      <c r="TI59" s="46"/>
      <c r="TJ59" s="46"/>
      <c r="TK59" s="46"/>
      <c r="TL59" s="46"/>
      <c r="TM59" s="46"/>
      <c r="TN59" s="46"/>
      <c r="TO59" s="46"/>
      <c r="TP59" s="46"/>
      <c r="TQ59" s="46"/>
      <c r="TR59" s="46"/>
      <c r="TS59" s="46"/>
      <c r="TT59" s="46"/>
      <c r="TU59" s="46"/>
      <c r="TV59" s="46"/>
      <c r="TW59" s="46"/>
      <c r="TX59" s="46"/>
      <c r="TY59" s="46"/>
      <c r="TZ59" s="46"/>
      <c r="UA59" s="46"/>
      <c r="UB59" s="46"/>
      <c r="UC59" s="46"/>
      <c r="UD59" s="46"/>
      <c r="UE59" s="46"/>
      <c r="UF59" s="46"/>
      <c r="UG59" s="46"/>
      <c r="UH59" s="46"/>
      <c r="UI59" s="46"/>
      <c r="UJ59" s="46"/>
      <c r="UK59" s="46"/>
      <c r="UL59" s="46"/>
      <c r="UM59" s="46"/>
      <c r="UN59" s="46"/>
      <c r="UO59" s="46"/>
      <c r="UP59" s="46"/>
      <c r="UQ59" s="46"/>
      <c r="UR59" s="46"/>
      <c r="US59" s="46"/>
      <c r="UT59" s="46"/>
      <c r="UU59" s="46"/>
      <c r="UV59" s="46"/>
      <c r="UW59" s="46"/>
      <c r="UX59" s="46"/>
      <c r="UY59" s="46"/>
      <c r="UZ59" s="46"/>
      <c r="VA59" s="46"/>
      <c r="VB59" s="46"/>
      <c r="VC59" s="46"/>
      <c r="VD59" s="46"/>
      <c r="VE59" s="46"/>
      <c r="VF59" s="46"/>
      <c r="VG59" s="46"/>
      <c r="VH59" s="46"/>
      <c r="VI59" s="46"/>
      <c r="VJ59" s="46"/>
      <c r="VK59" s="46"/>
      <c r="VL59" s="46"/>
      <c r="VM59" s="46"/>
      <c r="VN59" s="46"/>
      <c r="VO59" s="46"/>
      <c r="VP59" s="46"/>
      <c r="VQ59" s="46"/>
      <c r="VR59" s="46"/>
      <c r="VS59" s="46"/>
      <c r="VT59" s="46"/>
      <c r="VU59" s="46"/>
      <c r="VV59" s="46"/>
      <c r="VW59" s="46"/>
      <c r="VX59" s="46"/>
      <c r="VY59" s="46"/>
      <c r="VZ59" s="46"/>
      <c r="WA59" s="46"/>
      <c r="WB59" s="46"/>
      <c r="WC59" s="46"/>
      <c r="WD59" s="46"/>
      <c r="WE59" s="46"/>
      <c r="WF59" s="46"/>
      <c r="WG59" s="46"/>
      <c r="WH59" s="46"/>
      <c r="WI59" s="46"/>
      <c r="WJ59" s="46"/>
      <c r="WK59" s="46"/>
      <c r="WL59" s="46"/>
      <c r="WM59" s="46"/>
      <c r="WN59" s="46"/>
      <c r="WO59" s="46"/>
      <c r="WP59" s="46"/>
      <c r="WQ59" s="46"/>
      <c r="WR59" s="46"/>
      <c r="WS59" s="46"/>
      <c r="WT59" s="46"/>
      <c r="WU59" s="46"/>
      <c r="WV59" s="46"/>
      <c r="WW59" s="46"/>
      <c r="WX59" s="46"/>
      <c r="WY59" s="46"/>
      <c r="WZ59" s="46"/>
      <c r="XA59" s="46"/>
      <c r="XB59" s="46"/>
      <c r="XC59" s="46"/>
      <c r="XD59" s="46"/>
      <c r="XE59" s="46"/>
      <c r="XF59" s="46"/>
      <c r="XX59" s="218" t="s">
        <v>28</v>
      </c>
      <c r="XY59" s="219">
        <v>5</v>
      </c>
      <c r="XZ59" s="219">
        <v>80</v>
      </c>
      <c r="YA59" s="219">
        <v>0</v>
      </c>
      <c r="YB59" s="219">
        <v>31</v>
      </c>
      <c r="YC59" s="219">
        <v>17</v>
      </c>
    </row>
    <row r="60" spans="1:659" thickBot="1">
      <c r="A60" s="46"/>
      <c r="B60" s="12" t="s">
        <v>194</v>
      </c>
      <c r="C60" s="280">
        <v>324</v>
      </c>
      <c r="D60" s="281"/>
      <c r="E60" s="281"/>
      <c r="F60" s="281"/>
      <c r="G60" s="281"/>
      <c r="H60" s="282"/>
      <c r="I60" s="280">
        <v>1630</v>
      </c>
      <c r="J60" s="281"/>
      <c r="K60" s="281"/>
      <c r="L60" s="281"/>
      <c r="M60" s="281"/>
      <c r="N60" s="282"/>
      <c r="O60" s="280">
        <v>160</v>
      </c>
      <c r="P60" s="281"/>
      <c r="Q60" s="281"/>
      <c r="R60" s="281"/>
      <c r="S60" s="281"/>
      <c r="T60" s="282"/>
      <c r="U60" s="280">
        <v>14</v>
      </c>
      <c r="V60" s="281"/>
      <c r="W60" s="281"/>
      <c r="X60" s="281"/>
      <c r="Y60" s="281"/>
      <c r="Z60" s="282"/>
      <c r="AA60" s="280">
        <v>176</v>
      </c>
      <c r="AB60" s="281"/>
      <c r="AC60" s="281"/>
      <c r="AD60" s="281"/>
      <c r="AE60" s="281"/>
      <c r="AF60" s="282"/>
      <c r="AG60" s="280">
        <v>67</v>
      </c>
      <c r="AH60" s="281"/>
      <c r="AI60" s="281"/>
      <c r="AJ60" s="281"/>
      <c r="AK60" s="281"/>
      <c r="AL60" s="282"/>
      <c r="AM60" s="280">
        <v>0</v>
      </c>
      <c r="AN60" s="281"/>
      <c r="AO60" s="281"/>
      <c r="AP60" s="281"/>
      <c r="AQ60" s="281"/>
      <c r="AR60" s="282"/>
      <c r="AS60" s="280">
        <v>0</v>
      </c>
      <c r="AT60" s="281"/>
      <c r="AU60" s="281"/>
      <c r="AV60" s="281"/>
      <c r="AW60" s="281"/>
      <c r="AX60" s="283"/>
      <c r="AY60" s="334">
        <f t="shared" si="38"/>
        <v>2371</v>
      </c>
      <c r="AZ60" s="335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6"/>
      <c r="DF60" s="46"/>
      <c r="DG60" s="46"/>
      <c r="DH60" s="46"/>
      <c r="DI60" s="46"/>
      <c r="DJ60" s="46"/>
      <c r="DK60" s="46"/>
      <c r="DL60" s="46"/>
      <c r="DM60" s="46"/>
      <c r="DN60" s="46"/>
      <c r="DO60" s="46"/>
      <c r="DP60" s="46"/>
      <c r="DQ60" s="46"/>
      <c r="DR60" s="46"/>
      <c r="DS60" s="46"/>
      <c r="DT60" s="46"/>
      <c r="DU60" s="46"/>
      <c r="DV60" s="46"/>
      <c r="DW60" s="46"/>
      <c r="DX60" s="46"/>
      <c r="DY60" s="46"/>
      <c r="DZ60" s="46"/>
      <c r="EA60" s="46"/>
      <c r="EB60" s="46"/>
      <c r="EC60" s="46"/>
      <c r="ED60" s="46"/>
      <c r="EE60" s="46"/>
      <c r="EF60" s="46"/>
      <c r="EG60" s="46"/>
      <c r="EH60" s="46"/>
      <c r="EI60" s="46"/>
      <c r="EJ60" s="46"/>
      <c r="EK60" s="46"/>
      <c r="EL60" s="46"/>
      <c r="EM60" s="46"/>
      <c r="EN60" s="46"/>
      <c r="EO60" s="46"/>
      <c r="EP60" s="46"/>
      <c r="EQ60" s="46"/>
      <c r="ER60" s="46"/>
      <c r="ES60" s="46"/>
      <c r="ET60" s="46"/>
      <c r="EU60" s="46"/>
      <c r="EV60" s="46"/>
      <c r="EW60" s="46"/>
      <c r="EX60" s="46"/>
      <c r="EY60" s="46"/>
      <c r="EZ60" s="46"/>
      <c r="FA60" s="46"/>
      <c r="FB60" s="46"/>
      <c r="FC60" s="46"/>
      <c r="FD60" s="46"/>
      <c r="FE60" s="46"/>
      <c r="FF60" s="46"/>
      <c r="FG60" s="46"/>
      <c r="FH60" s="46"/>
      <c r="FI60" s="46"/>
      <c r="FJ60" s="46"/>
      <c r="FK60" s="46"/>
      <c r="FL60" s="46"/>
      <c r="FM60" s="46"/>
      <c r="FN60" s="46"/>
      <c r="FO60" s="46"/>
      <c r="FP60" s="46"/>
      <c r="FQ60" s="46"/>
      <c r="FR60" s="46"/>
      <c r="FS60" s="46"/>
      <c r="FT60" s="46"/>
      <c r="FU60" s="46"/>
      <c r="FV60" s="46"/>
      <c r="FW60" s="46"/>
      <c r="FX60" s="46"/>
      <c r="FY60" s="46"/>
      <c r="FZ60" s="46"/>
      <c r="GA60" s="46"/>
      <c r="GB60" s="46"/>
      <c r="GC60" s="46"/>
      <c r="GD60" s="46"/>
      <c r="GE60" s="46"/>
      <c r="GF60" s="46"/>
      <c r="GG60" s="46"/>
      <c r="GH60" s="46"/>
      <c r="GI60" s="46"/>
      <c r="GJ60" s="46"/>
      <c r="GK60" s="46"/>
      <c r="GL60" s="46"/>
      <c r="GM60" s="46"/>
      <c r="GN60" s="46"/>
      <c r="GO60" s="46"/>
      <c r="GP60" s="46"/>
      <c r="GQ60" s="46"/>
      <c r="GR60" s="46"/>
      <c r="GS60" s="46"/>
      <c r="GT60" s="46"/>
      <c r="GU60" s="46"/>
      <c r="GV60" s="46"/>
      <c r="GW60" s="46"/>
      <c r="GX60" s="46"/>
      <c r="GY60" s="46"/>
      <c r="GZ60" s="46"/>
      <c r="HA60" s="46"/>
      <c r="HB60" s="46"/>
      <c r="HC60" s="46"/>
      <c r="HD60" s="46"/>
      <c r="HE60" s="46"/>
      <c r="HF60" s="46"/>
      <c r="HG60" s="46"/>
      <c r="HH60" s="46"/>
      <c r="HI60" s="46"/>
      <c r="HJ60" s="46"/>
      <c r="HK60" s="46"/>
      <c r="HL60" s="46"/>
      <c r="HM60" s="46"/>
      <c r="HN60" s="46"/>
      <c r="HO60" s="46"/>
      <c r="HP60" s="46"/>
      <c r="HQ60" s="46"/>
      <c r="HR60" s="46"/>
      <c r="HS60" s="46"/>
      <c r="HT60" s="46"/>
      <c r="HU60" s="46"/>
      <c r="HV60" s="46"/>
      <c r="HW60" s="46"/>
      <c r="HX60" s="46"/>
      <c r="HY60" s="46"/>
      <c r="HZ60" s="46"/>
      <c r="IA60" s="46"/>
      <c r="IB60" s="46"/>
      <c r="IC60" s="46"/>
      <c r="ID60" s="46"/>
      <c r="IE60" s="46"/>
      <c r="IF60" s="46"/>
      <c r="IG60" s="46"/>
      <c r="IH60" s="46"/>
      <c r="II60" s="46"/>
      <c r="IJ60" s="46"/>
      <c r="IK60" s="46"/>
      <c r="IL60" s="46"/>
      <c r="IM60" s="46"/>
      <c r="IN60" s="46"/>
      <c r="IO60" s="46"/>
      <c r="IP60" s="46"/>
      <c r="IQ60" s="46"/>
      <c r="IR60" s="46"/>
      <c r="IS60" s="46"/>
      <c r="IT60" s="46"/>
      <c r="IU60" s="46"/>
      <c r="IV60" s="46"/>
      <c r="IW60" s="46"/>
      <c r="IX60" s="46"/>
      <c r="IY60" s="46"/>
      <c r="IZ60" s="46"/>
      <c r="JA60" s="46"/>
      <c r="JB60" s="46"/>
      <c r="JC60" s="46"/>
      <c r="JD60" s="46"/>
      <c r="JE60" s="46"/>
      <c r="JF60" s="46"/>
      <c r="JG60" s="46"/>
      <c r="JH60" s="46"/>
      <c r="JI60" s="46"/>
      <c r="JJ60" s="46"/>
      <c r="JK60" s="46"/>
      <c r="JL60" s="46"/>
      <c r="JM60" s="46"/>
      <c r="JN60" s="46"/>
      <c r="JO60" s="46"/>
      <c r="JP60" s="46"/>
      <c r="JQ60" s="46"/>
      <c r="JR60" s="46"/>
      <c r="JS60" s="46"/>
      <c r="JT60" s="46"/>
      <c r="JU60" s="46"/>
      <c r="JV60" s="46"/>
      <c r="JW60" s="46"/>
      <c r="JX60" s="46"/>
      <c r="JY60" s="46"/>
      <c r="JZ60" s="46"/>
      <c r="KA60" s="46"/>
      <c r="KB60" s="46"/>
      <c r="KC60" s="46"/>
      <c r="KD60" s="46"/>
      <c r="KE60" s="46"/>
      <c r="KF60" s="46"/>
      <c r="KG60" s="46"/>
      <c r="KH60" s="46"/>
      <c r="KI60" s="46"/>
      <c r="KJ60" s="46"/>
      <c r="KK60" s="46"/>
      <c r="KL60" s="46"/>
      <c r="KM60" s="46"/>
      <c r="KN60" s="46"/>
      <c r="KO60" s="46"/>
      <c r="KP60" s="46"/>
      <c r="KQ60" s="46"/>
      <c r="KR60" s="46"/>
      <c r="KS60" s="46"/>
      <c r="KT60" s="46"/>
      <c r="KU60" s="46"/>
      <c r="KV60" s="46"/>
      <c r="KW60" s="46"/>
      <c r="KX60" s="46"/>
      <c r="KY60" s="46"/>
      <c r="KZ60" s="46"/>
      <c r="LA60" s="46"/>
      <c r="LB60" s="46"/>
      <c r="LC60" s="46"/>
      <c r="LD60" s="46"/>
      <c r="LE60" s="46"/>
      <c r="LF60" s="46"/>
      <c r="LG60" s="46"/>
      <c r="LH60" s="46"/>
      <c r="LI60" s="46"/>
      <c r="LJ60" s="46"/>
      <c r="LK60" s="46"/>
      <c r="LL60" s="46"/>
      <c r="LM60" s="46"/>
      <c r="LN60" s="46"/>
      <c r="LO60" s="46"/>
      <c r="LP60" s="46"/>
      <c r="LQ60" s="46"/>
      <c r="LR60" s="46"/>
      <c r="LS60" s="46"/>
      <c r="LT60" s="46"/>
      <c r="LU60" s="46"/>
      <c r="LV60" s="46"/>
      <c r="LW60" s="46"/>
      <c r="LX60" s="46"/>
      <c r="LY60" s="46"/>
      <c r="LZ60" s="46"/>
      <c r="MA60" s="46"/>
      <c r="MB60" s="46"/>
      <c r="MC60" s="46"/>
      <c r="MD60" s="46"/>
      <c r="ME60" s="46"/>
      <c r="MF60" s="46"/>
      <c r="MG60" s="46"/>
      <c r="MH60" s="46"/>
      <c r="MI60" s="46"/>
      <c r="MJ60" s="46"/>
      <c r="MK60" s="46"/>
      <c r="ML60" s="46"/>
      <c r="MM60" s="46"/>
      <c r="MN60" s="46"/>
      <c r="MO60" s="46"/>
      <c r="MP60" s="46"/>
      <c r="MQ60" s="46"/>
      <c r="MR60" s="46"/>
      <c r="MS60" s="46"/>
      <c r="MT60" s="46"/>
      <c r="MU60" s="46"/>
      <c r="MV60" s="46"/>
      <c r="MW60" s="46"/>
      <c r="MX60" s="46"/>
      <c r="MY60" s="46"/>
      <c r="MZ60" s="46"/>
      <c r="NA60" s="46"/>
      <c r="NB60" s="46"/>
      <c r="NC60" s="46"/>
      <c r="ND60" s="46"/>
      <c r="NE60" s="46"/>
      <c r="NF60" s="46"/>
      <c r="NG60" s="46"/>
      <c r="NH60" s="46"/>
      <c r="NI60" s="46"/>
      <c r="NJ60" s="46"/>
      <c r="NK60" s="46"/>
      <c r="NL60" s="46"/>
      <c r="NM60" s="46"/>
      <c r="NN60" s="46"/>
      <c r="NO60" s="46"/>
      <c r="NP60" s="46"/>
      <c r="NQ60" s="46"/>
      <c r="NR60" s="46"/>
      <c r="NS60" s="46"/>
      <c r="NT60" s="46"/>
      <c r="NU60" s="46"/>
      <c r="NV60" s="46"/>
      <c r="NW60" s="46"/>
      <c r="NX60" s="46"/>
      <c r="NY60" s="46"/>
      <c r="NZ60" s="46"/>
      <c r="OA60" s="46"/>
      <c r="OB60" s="46"/>
      <c r="OC60" s="46"/>
      <c r="OD60" s="46"/>
      <c r="OE60" s="46"/>
      <c r="OF60" s="46"/>
      <c r="OG60" s="46"/>
      <c r="OH60" s="46"/>
      <c r="OI60" s="46"/>
      <c r="OJ60" s="46"/>
      <c r="OK60" s="46"/>
      <c r="OL60" s="46"/>
      <c r="OM60" s="46"/>
      <c r="ON60" s="46"/>
      <c r="OO60" s="46"/>
      <c r="OP60" s="46"/>
      <c r="OQ60" s="46"/>
      <c r="OR60" s="46"/>
      <c r="OS60" s="46"/>
      <c r="OT60" s="46"/>
      <c r="OU60" s="46"/>
      <c r="OV60" s="46"/>
      <c r="OW60" s="46"/>
      <c r="OX60" s="46"/>
      <c r="OY60" s="46"/>
      <c r="OZ60" s="46"/>
      <c r="PA60" s="46"/>
      <c r="PB60" s="46"/>
      <c r="PC60" s="46"/>
      <c r="PD60" s="46"/>
      <c r="PE60" s="46"/>
      <c r="PF60" s="46"/>
      <c r="PG60" s="46"/>
      <c r="PH60" s="46"/>
      <c r="PI60" s="46"/>
      <c r="PJ60" s="46"/>
      <c r="PK60" s="46"/>
      <c r="PL60" s="46"/>
      <c r="PM60" s="46"/>
      <c r="PN60" s="46"/>
      <c r="PO60" s="46"/>
      <c r="PP60" s="46"/>
      <c r="PQ60" s="46"/>
      <c r="PR60" s="46"/>
      <c r="PS60" s="46"/>
      <c r="PT60" s="46"/>
      <c r="PU60" s="46"/>
      <c r="PV60" s="46"/>
      <c r="PW60" s="46"/>
      <c r="PX60" s="46"/>
      <c r="PY60" s="46"/>
      <c r="PZ60" s="46"/>
      <c r="QA60" s="46"/>
      <c r="QB60" s="46"/>
      <c r="QC60" s="46"/>
      <c r="QD60" s="46"/>
      <c r="QE60" s="46"/>
      <c r="QF60" s="46"/>
      <c r="QG60" s="46"/>
      <c r="QH60" s="46"/>
      <c r="QI60" s="46"/>
      <c r="QJ60" s="46"/>
      <c r="QK60" s="46"/>
      <c r="QL60" s="46"/>
      <c r="QM60" s="46"/>
      <c r="QN60" s="46"/>
      <c r="QO60" s="46"/>
      <c r="QP60" s="46"/>
      <c r="QQ60" s="46"/>
      <c r="QR60" s="46"/>
      <c r="QS60" s="46"/>
      <c r="QT60" s="46"/>
      <c r="QU60" s="46"/>
      <c r="QV60" s="46"/>
      <c r="QW60" s="46"/>
      <c r="QX60" s="46"/>
      <c r="QY60" s="46"/>
      <c r="QZ60" s="46"/>
      <c r="RA60" s="46"/>
      <c r="RB60" s="46"/>
      <c r="RC60" s="46"/>
      <c r="RD60" s="46"/>
      <c r="RE60" s="46"/>
      <c r="RF60" s="46"/>
      <c r="RG60" s="46"/>
      <c r="RH60" s="46"/>
      <c r="RI60" s="46"/>
      <c r="RJ60" s="46"/>
      <c r="RK60" s="46"/>
      <c r="RL60" s="46"/>
      <c r="RM60" s="46"/>
      <c r="RN60" s="46"/>
      <c r="RO60" s="46"/>
      <c r="RP60" s="46"/>
      <c r="RQ60" s="46"/>
      <c r="RR60" s="46"/>
      <c r="RS60" s="46"/>
      <c r="RT60" s="46"/>
      <c r="RU60" s="46"/>
      <c r="RV60" s="46"/>
      <c r="RW60" s="46"/>
      <c r="RX60" s="46"/>
      <c r="RY60" s="46"/>
      <c r="RZ60" s="46"/>
      <c r="SA60" s="46"/>
      <c r="SB60" s="46"/>
      <c r="SC60" s="46"/>
      <c r="SD60" s="46"/>
      <c r="SE60" s="46"/>
      <c r="SF60" s="46"/>
      <c r="SG60" s="46"/>
      <c r="SH60" s="46"/>
      <c r="SI60" s="46"/>
      <c r="SJ60" s="46"/>
      <c r="SK60" s="46"/>
      <c r="SL60" s="46"/>
      <c r="SM60" s="46"/>
      <c r="SN60" s="46"/>
      <c r="SO60" s="46"/>
      <c r="SP60" s="46"/>
      <c r="SQ60" s="46"/>
      <c r="SR60" s="46"/>
      <c r="SS60" s="46"/>
      <c r="ST60" s="46"/>
      <c r="SU60" s="46"/>
      <c r="SV60" s="46"/>
      <c r="SW60" s="46"/>
      <c r="SX60" s="46"/>
      <c r="SY60" s="46"/>
      <c r="SZ60" s="46"/>
      <c r="TA60" s="46"/>
      <c r="TB60" s="46"/>
      <c r="TC60" s="46"/>
      <c r="TD60" s="46"/>
      <c r="TE60" s="46"/>
      <c r="TF60" s="46"/>
      <c r="TG60" s="46"/>
      <c r="TH60" s="46"/>
      <c r="TI60" s="46"/>
      <c r="TJ60" s="46"/>
      <c r="TK60" s="46"/>
      <c r="TL60" s="46"/>
      <c r="TM60" s="46"/>
      <c r="TN60" s="46"/>
      <c r="TO60" s="46"/>
      <c r="TP60" s="46"/>
      <c r="TQ60" s="46"/>
      <c r="TR60" s="46"/>
      <c r="TS60" s="46"/>
      <c r="TT60" s="46"/>
      <c r="TU60" s="46"/>
      <c r="TV60" s="46"/>
      <c r="TW60" s="46"/>
      <c r="TX60" s="46"/>
      <c r="TY60" s="46"/>
      <c r="TZ60" s="46"/>
      <c r="UA60" s="46"/>
      <c r="UB60" s="46"/>
      <c r="UC60" s="46"/>
      <c r="UD60" s="46"/>
      <c r="UE60" s="46"/>
      <c r="UF60" s="46"/>
      <c r="UG60" s="46"/>
      <c r="UH60" s="46"/>
      <c r="UI60" s="46"/>
      <c r="UJ60" s="46"/>
      <c r="UK60" s="46"/>
      <c r="UL60" s="46"/>
      <c r="UM60" s="46"/>
      <c r="UN60" s="46"/>
      <c r="UO60" s="46"/>
      <c r="UP60" s="46"/>
      <c r="UQ60" s="46"/>
      <c r="UR60" s="46"/>
      <c r="US60" s="46"/>
      <c r="UT60" s="46"/>
      <c r="UU60" s="46"/>
      <c r="UV60" s="46"/>
      <c r="UW60" s="46"/>
      <c r="UX60" s="46"/>
      <c r="UY60" s="46"/>
      <c r="UZ60" s="46"/>
      <c r="VA60" s="46"/>
      <c r="VB60" s="46"/>
      <c r="VC60" s="46"/>
      <c r="VD60" s="46"/>
      <c r="VE60" s="46"/>
      <c r="VF60" s="46"/>
      <c r="VG60" s="46"/>
      <c r="VH60" s="46"/>
      <c r="VI60" s="46"/>
      <c r="VJ60" s="46"/>
      <c r="VK60" s="46"/>
      <c r="VL60" s="46"/>
      <c r="VM60" s="46"/>
      <c r="VN60" s="46"/>
      <c r="VO60" s="46"/>
      <c r="VP60" s="46"/>
      <c r="VQ60" s="46"/>
      <c r="VR60" s="46"/>
      <c r="VS60" s="46"/>
      <c r="VT60" s="46"/>
      <c r="VU60" s="46"/>
      <c r="VV60" s="46"/>
      <c r="VW60" s="46"/>
      <c r="VX60" s="46"/>
      <c r="VY60" s="46"/>
      <c r="VZ60" s="46"/>
      <c r="WA60" s="46"/>
      <c r="WB60" s="46"/>
      <c r="WC60" s="46"/>
      <c r="WD60" s="46"/>
      <c r="WE60" s="46"/>
      <c r="WF60" s="46"/>
      <c r="WG60" s="46"/>
      <c r="WH60" s="46"/>
      <c r="WI60" s="46"/>
      <c r="WJ60" s="46"/>
      <c r="WK60" s="46"/>
      <c r="WL60" s="46"/>
      <c r="WM60" s="46"/>
      <c r="WN60" s="46"/>
      <c r="WO60" s="46"/>
      <c r="WP60" s="46"/>
      <c r="WQ60" s="46"/>
      <c r="WR60" s="46"/>
      <c r="WS60" s="46"/>
      <c r="WT60" s="46"/>
      <c r="WU60" s="46"/>
      <c r="WV60" s="46"/>
      <c r="WW60" s="46"/>
      <c r="WX60" s="46"/>
      <c r="WY60" s="46"/>
      <c r="WZ60" s="46"/>
      <c r="XA60" s="46"/>
      <c r="XB60" s="46"/>
      <c r="XC60" s="46"/>
      <c r="XD60" s="46"/>
      <c r="XE60" s="46"/>
      <c r="XF60" s="46"/>
      <c r="XX60" s="218" t="s">
        <v>30</v>
      </c>
      <c r="XY60" s="219">
        <v>220</v>
      </c>
      <c r="XZ60" s="219">
        <v>80</v>
      </c>
      <c r="YA60" s="219">
        <v>11</v>
      </c>
      <c r="YB60" s="219">
        <v>26</v>
      </c>
      <c r="YC60" s="219">
        <v>0</v>
      </c>
    </row>
    <row r="61" spans="1:659" thickBot="1">
      <c r="A61" s="46"/>
      <c r="B61" s="12" t="s">
        <v>195</v>
      </c>
      <c r="C61" s="280">
        <v>268</v>
      </c>
      <c r="D61" s="281"/>
      <c r="E61" s="281"/>
      <c r="F61" s="281"/>
      <c r="G61" s="281"/>
      <c r="H61" s="282"/>
      <c r="I61" s="280">
        <v>55</v>
      </c>
      <c r="J61" s="281"/>
      <c r="K61" s="281"/>
      <c r="L61" s="281"/>
      <c r="M61" s="281"/>
      <c r="N61" s="282"/>
      <c r="O61" s="280">
        <v>119</v>
      </c>
      <c r="P61" s="281"/>
      <c r="Q61" s="281"/>
      <c r="R61" s="281"/>
      <c r="S61" s="281"/>
      <c r="T61" s="282"/>
      <c r="U61" s="280">
        <v>7</v>
      </c>
      <c r="V61" s="281"/>
      <c r="W61" s="281"/>
      <c r="X61" s="281"/>
      <c r="Y61" s="281"/>
      <c r="Z61" s="282"/>
      <c r="AA61" s="280">
        <v>0</v>
      </c>
      <c r="AB61" s="281"/>
      <c r="AC61" s="281"/>
      <c r="AD61" s="281"/>
      <c r="AE61" s="281"/>
      <c r="AF61" s="282"/>
      <c r="AG61" s="280">
        <v>25</v>
      </c>
      <c r="AH61" s="281"/>
      <c r="AI61" s="281"/>
      <c r="AJ61" s="281"/>
      <c r="AK61" s="281"/>
      <c r="AL61" s="282"/>
      <c r="AM61" s="280">
        <v>11</v>
      </c>
      <c r="AN61" s="281"/>
      <c r="AO61" s="281"/>
      <c r="AP61" s="281"/>
      <c r="AQ61" s="281"/>
      <c r="AR61" s="282"/>
      <c r="AS61" s="280">
        <v>35</v>
      </c>
      <c r="AT61" s="281"/>
      <c r="AU61" s="281"/>
      <c r="AV61" s="281"/>
      <c r="AW61" s="281"/>
      <c r="AX61" s="283"/>
      <c r="AY61" s="334">
        <f t="shared" si="38"/>
        <v>520</v>
      </c>
      <c r="AZ61" s="335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  <c r="CU61" s="46"/>
      <c r="CV61" s="46"/>
      <c r="CW61" s="46"/>
      <c r="CX61" s="46"/>
      <c r="CY61" s="46"/>
      <c r="CZ61" s="46"/>
      <c r="DA61" s="46"/>
      <c r="DB61" s="46"/>
      <c r="DC61" s="46"/>
      <c r="DD61" s="46"/>
      <c r="DE61" s="46"/>
      <c r="DF61" s="46"/>
      <c r="DG61" s="46"/>
      <c r="DH61" s="46"/>
      <c r="DI61" s="46"/>
      <c r="DJ61" s="46"/>
      <c r="DK61" s="46"/>
      <c r="DL61" s="46"/>
      <c r="DM61" s="46"/>
      <c r="DN61" s="46"/>
      <c r="DO61" s="46"/>
      <c r="DP61" s="46"/>
      <c r="DQ61" s="46"/>
      <c r="DR61" s="46"/>
      <c r="DS61" s="46"/>
      <c r="DT61" s="46"/>
      <c r="DU61" s="46"/>
      <c r="DV61" s="46"/>
      <c r="DW61" s="46"/>
      <c r="DX61" s="46"/>
      <c r="DY61" s="46"/>
      <c r="DZ61" s="46"/>
      <c r="EA61" s="46"/>
      <c r="EB61" s="46"/>
      <c r="EC61" s="46"/>
      <c r="ED61" s="46"/>
      <c r="EE61" s="46"/>
      <c r="EF61" s="46"/>
      <c r="EG61" s="46"/>
      <c r="EH61" s="46"/>
      <c r="EI61" s="46"/>
      <c r="EJ61" s="46"/>
      <c r="EK61" s="46"/>
      <c r="EL61" s="46"/>
      <c r="EM61" s="46"/>
      <c r="EN61" s="46"/>
      <c r="EO61" s="46"/>
      <c r="EP61" s="46"/>
      <c r="EQ61" s="46"/>
      <c r="ER61" s="46"/>
      <c r="ES61" s="46"/>
      <c r="ET61" s="46"/>
      <c r="EU61" s="46"/>
      <c r="EV61" s="46"/>
      <c r="EW61" s="46"/>
      <c r="EX61" s="46"/>
      <c r="EY61" s="46"/>
      <c r="EZ61" s="46"/>
      <c r="FA61" s="46"/>
      <c r="FB61" s="46"/>
      <c r="FC61" s="46"/>
      <c r="FD61" s="46"/>
      <c r="FE61" s="46"/>
      <c r="FF61" s="46"/>
      <c r="FG61" s="46"/>
      <c r="FH61" s="46"/>
      <c r="FI61" s="46"/>
      <c r="FJ61" s="46"/>
      <c r="FK61" s="46"/>
      <c r="FL61" s="46"/>
      <c r="FM61" s="46"/>
      <c r="FN61" s="46"/>
      <c r="FO61" s="46"/>
      <c r="FP61" s="46"/>
      <c r="FQ61" s="46"/>
      <c r="FR61" s="46"/>
      <c r="FS61" s="46"/>
      <c r="FT61" s="46"/>
      <c r="FU61" s="46"/>
      <c r="FV61" s="46"/>
      <c r="FW61" s="46"/>
      <c r="FX61" s="46"/>
      <c r="FY61" s="46"/>
      <c r="FZ61" s="46"/>
      <c r="GA61" s="46"/>
      <c r="GB61" s="46"/>
      <c r="GC61" s="46"/>
      <c r="GD61" s="46"/>
      <c r="GE61" s="46"/>
      <c r="GF61" s="46"/>
      <c r="GG61" s="46"/>
      <c r="GH61" s="46"/>
      <c r="GI61" s="46"/>
      <c r="GJ61" s="46"/>
      <c r="GK61" s="46"/>
      <c r="GL61" s="46"/>
      <c r="GM61" s="46"/>
      <c r="GN61" s="46"/>
      <c r="GO61" s="46"/>
      <c r="GP61" s="46"/>
      <c r="GQ61" s="46"/>
      <c r="GR61" s="46"/>
      <c r="GS61" s="46"/>
      <c r="GT61" s="46"/>
      <c r="GU61" s="46"/>
      <c r="GV61" s="46"/>
      <c r="GW61" s="46"/>
      <c r="GX61" s="46"/>
      <c r="GY61" s="46"/>
      <c r="GZ61" s="46"/>
      <c r="HA61" s="46"/>
      <c r="HB61" s="46"/>
      <c r="HC61" s="46"/>
      <c r="HD61" s="46"/>
      <c r="HE61" s="46"/>
      <c r="HF61" s="46"/>
      <c r="HG61" s="46"/>
      <c r="HH61" s="46"/>
      <c r="HI61" s="46"/>
      <c r="HJ61" s="46"/>
      <c r="HK61" s="46"/>
      <c r="HL61" s="46"/>
      <c r="HM61" s="46"/>
      <c r="HN61" s="46"/>
      <c r="HO61" s="46"/>
      <c r="HP61" s="46"/>
      <c r="HQ61" s="46"/>
      <c r="HR61" s="46"/>
      <c r="HS61" s="46"/>
      <c r="HT61" s="46"/>
      <c r="HU61" s="46"/>
      <c r="HV61" s="46"/>
      <c r="HW61" s="46"/>
      <c r="HX61" s="46"/>
      <c r="HY61" s="46"/>
      <c r="HZ61" s="46"/>
      <c r="IA61" s="46"/>
      <c r="IB61" s="46"/>
      <c r="IC61" s="46"/>
      <c r="ID61" s="46"/>
      <c r="IE61" s="46"/>
      <c r="IF61" s="46"/>
      <c r="IG61" s="46"/>
      <c r="IH61" s="46"/>
      <c r="II61" s="46"/>
      <c r="IJ61" s="46"/>
      <c r="IK61" s="46"/>
      <c r="IL61" s="46"/>
      <c r="IM61" s="46"/>
      <c r="IN61" s="46"/>
      <c r="IO61" s="46"/>
      <c r="IP61" s="46"/>
      <c r="IQ61" s="46"/>
      <c r="IR61" s="46"/>
      <c r="IS61" s="46"/>
      <c r="IT61" s="46"/>
      <c r="IU61" s="46"/>
      <c r="IV61" s="46"/>
      <c r="IW61" s="46"/>
      <c r="IX61" s="46"/>
      <c r="IY61" s="46"/>
      <c r="IZ61" s="46"/>
      <c r="JA61" s="46"/>
      <c r="JB61" s="46"/>
      <c r="JC61" s="46"/>
      <c r="JD61" s="46"/>
      <c r="JE61" s="46"/>
      <c r="JF61" s="46"/>
      <c r="JG61" s="46"/>
      <c r="JH61" s="46"/>
      <c r="JI61" s="46"/>
      <c r="JJ61" s="46"/>
      <c r="JK61" s="46"/>
      <c r="JL61" s="46"/>
      <c r="JM61" s="46"/>
      <c r="JN61" s="46"/>
      <c r="JO61" s="46"/>
      <c r="JP61" s="46"/>
      <c r="JQ61" s="46"/>
      <c r="JR61" s="46"/>
      <c r="JS61" s="46"/>
      <c r="JT61" s="46"/>
      <c r="JU61" s="46"/>
      <c r="JV61" s="46"/>
      <c r="JW61" s="46"/>
      <c r="JX61" s="46"/>
      <c r="JY61" s="46"/>
      <c r="JZ61" s="46"/>
      <c r="KA61" s="46"/>
      <c r="KB61" s="46"/>
      <c r="KC61" s="46"/>
      <c r="KD61" s="46"/>
      <c r="KE61" s="46"/>
      <c r="KF61" s="46"/>
      <c r="KG61" s="46"/>
      <c r="KH61" s="46"/>
      <c r="KI61" s="46"/>
      <c r="KJ61" s="46"/>
      <c r="KK61" s="46"/>
      <c r="KL61" s="46"/>
      <c r="KM61" s="46"/>
      <c r="KN61" s="46"/>
      <c r="KO61" s="46"/>
      <c r="KP61" s="46"/>
      <c r="KQ61" s="46"/>
      <c r="KR61" s="46"/>
      <c r="KS61" s="46"/>
      <c r="KT61" s="46"/>
      <c r="KU61" s="46"/>
      <c r="KV61" s="46"/>
      <c r="KW61" s="46"/>
      <c r="KX61" s="46"/>
      <c r="KY61" s="46"/>
      <c r="KZ61" s="46"/>
      <c r="LA61" s="46"/>
      <c r="LB61" s="46"/>
      <c r="LC61" s="46"/>
      <c r="LD61" s="46"/>
      <c r="LE61" s="46"/>
      <c r="LF61" s="46"/>
      <c r="LG61" s="46"/>
      <c r="LH61" s="46"/>
      <c r="LI61" s="46"/>
      <c r="LJ61" s="46"/>
      <c r="LK61" s="46"/>
      <c r="LL61" s="46"/>
      <c r="LM61" s="46"/>
      <c r="LN61" s="46"/>
      <c r="LO61" s="46"/>
      <c r="LP61" s="46"/>
      <c r="LQ61" s="46"/>
      <c r="LR61" s="46"/>
      <c r="LS61" s="46"/>
      <c r="LT61" s="46"/>
      <c r="LU61" s="46"/>
      <c r="LV61" s="46"/>
      <c r="LW61" s="46"/>
      <c r="LX61" s="46"/>
      <c r="LY61" s="46"/>
      <c r="LZ61" s="46"/>
      <c r="MA61" s="46"/>
      <c r="MB61" s="46"/>
      <c r="MC61" s="46"/>
      <c r="MD61" s="46"/>
      <c r="ME61" s="46"/>
      <c r="MF61" s="46"/>
      <c r="MG61" s="46"/>
      <c r="MH61" s="46"/>
      <c r="MI61" s="46"/>
      <c r="MJ61" s="46"/>
      <c r="MK61" s="46"/>
      <c r="ML61" s="46"/>
      <c r="MM61" s="46"/>
      <c r="MN61" s="46"/>
      <c r="MO61" s="46"/>
      <c r="MP61" s="46"/>
      <c r="MQ61" s="46"/>
      <c r="MR61" s="46"/>
      <c r="MS61" s="46"/>
      <c r="MT61" s="46"/>
      <c r="MU61" s="46"/>
      <c r="MV61" s="46"/>
      <c r="MW61" s="46"/>
      <c r="MX61" s="46"/>
      <c r="MY61" s="46"/>
      <c r="MZ61" s="46"/>
      <c r="NA61" s="46"/>
      <c r="NB61" s="46"/>
      <c r="NC61" s="46"/>
      <c r="ND61" s="46"/>
      <c r="NE61" s="46"/>
      <c r="NF61" s="46"/>
      <c r="NG61" s="46"/>
      <c r="NH61" s="46"/>
      <c r="NI61" s="46"/>
      <c r="NJ61" s="46"/>
      <c r="NK61" s="46"/>
      <c r="NL61" s="46"/>
      <c r="NM61" s="46"/>
      <c r="NN61" s="46"/>
      <c r="NO61" s="46"/>
      <c r="NP61" s="46"/>
      <c r="NQ61" s="46"/>
      <c r="NR61" s="46"/>
      <c r="NS61" s="46"/>
      <c r="NT61" s="46"/>
      <c r="NU61" s="46"/>
      <c r="NV61" s="46"/>
      <c r="NW61" s="46"/>
      <c r="NX61" s="46"/>
      <c r="NY61" s="46"/>
      <c r="NZ61" s="46"/>
      <c r="OA61" s="46"/>
      <c r="OB61" s="46"/>
      <c r="OC61" s="46"/>
      <c r="OD61" s="46"/>
      <c r="OE61" s="46"/>
      <c r="OF61" s="46"/>
      <c r="OG61" s="46"/>
      <c r="OH61" s="46"/>
      <c r="OI61" s="46"/>
      <c r="OJ61" s="46"/>
      <c r="OK61" s="46"/>
      <c r="OL61" s="46"/>
      <c r="OM61" s="46"/>
      <c r="ON61" s="46"/>
      <c r="OO61" s="46"/>
      <c r="OP61" s="46"/>
      <c r="OQ61" s="46"/>
      <c r="OR61" s="46"/>
      <c r="OS61" s="46"/>
      <c r="OT61" s="46"/>
      <c r="OU61" s="46"/>
      <c r="OV61" s="46"/>
      <c r="OW61" s="46"/>
      <c r="OX61" s="46"/>
      <c r="OY61" s="46"/>
      <c r="OZ61" s="46"/>
      <c r="PA61" s="46"/>
      <c r="PB61" s="46"/>
      <c r="PC61" s="46"/>
      <c r="PD61" s="46"/>
      <c r="PE61" s="46"/>
      <c r="PF61" s="46"/>
      <c r="PG61" s="46"/>
      <c r="PH61" s="46"/>
      <c r="PI61" s="46"/>
      <c r="PJ61" s="46"/>
      <c r="PK61" s="46"/>
      <c r="PL61" s="46"/>
      <c r="PM61" s="46"/>
      <c r="PN61" s="46"/>
      <c r="PO61" s="46"/>
      <c r="PP61" s="46"/>
      <c r="PQ61" s="46"/>
      <c r="PR61" s="46"/>
      <c r="PS61" s="46"/>
      <c r="PT61" s="46"/>
      <c r="PU61" s="46"/>
      <c r="PV61" s="46"/>
      <c r="PW61" s="46"/>
      <c r="PX61" s="46"/>
      <c r="PY61" s="46"/>
      <c r="PZ61" s="46"/>
      <c r="QA61" s="46"/>
      <c r="QB61" s="46"/>
      <c r="QC61" s="46"/>
      <c r="QD61" s="46"/>
      <c r="QE61" s="46"/>
      <c r="QF61" s="46"/>
      <c r="QG61" s="46"/>
      <c r="QH61" s="46"/>
      <c r="QI61" s="46"/>
      <c r="QJ61" s="46"/>
      <c r="QK61" s="46"/>
      <c r="QL61" s="46"/>
      <c r="QM61" s="46"/>
      <c r="QN61" s="46"/>
      <c r="QO61" s="46"/>
      <c r="QP61" s="46"/>
      <c r="QQ61" s="46"/>
      <c r="QR61" s="46"/>
      <c r="QS61" s="46"/>
      <c r="QT61" s="46"/>
      <c r="QU61" s="46"/>
      <c r="QV61" s="46"/>
      <c r="QW61" s="46"/>
      <c r="QX61" s="46"/>
      <c r="QY61" s="46"/>
      <c r="QZ61" s="46"/>
      <c r="RA61" s="46"/>
      <c r="RB61" s="46"/>
      <c r="RC61" s="46"/>
      <c r="RD61" s="46"/>
      <c r="RE61" s="46"/>
      <c r="RF61" s="46"/>
      <c r="RG61" s="46"/>
      <c r="RH61" s="46"/>
      <c r="RI61" s="46"/>
      <c r="RJ61" s="46"/>
      <c r="RK61" s="46"/>
      <c r="RL61" s="46"/>
      <c r="RM61" s="46"/>
      <c r="RN61" s="46"/>
      <c r="RO61" s="46"/>
      <c r="RP61" s="46"/>
      <c r="RQ61" s="46"/>
      <c r="RR61" s="46"/>
      <c r="RS61" s="46"/>
      <c r="RT61" s="46"/>
      <c r="RU61" s="46"/>
      <c r="RV61" s="46"/>
      <c r="RW61" s="46"/>
      <c r="RX61" s="46"/>
      <c r="RY61" s="46"/>
      <c r="RZ61" s="46"/>
      <c r="SA61" s="46"/>
      <c r="SB61" s="46"/>
      <c r="SC61" s="46"/>
      <c r="SD61" s="46"/>
      <c r="SE61" s="46"/>
      <c r="SF61" s="46"/>
      <c r="SG61" s="46"/>
      <c r="SH61" s="46"/>
      <c r="SI61" s="46"/>
      <c r="SJ61" s="46"/>
      <c r="SK61" s="46"/>
      <c r="SL61" s="46"/>
      <c r="SM61" s="46"/>
      <c r="SN61" s="46"/>
      <c r="SO61" s="46"/>
      <c r="SP61" s="46"/>
      <c r="SQ61" s="46"/>
      <c r="SR61" s="46"/>
      <c r="SS61" s="46"/>
      <c r="ST61" s="46"/>
      <c r="SU61" s="46"/>
      <c r="SV61" s="46"/>
      <c r="SW61" s="46"/>
      <c r="SX61" s="46"/>
      <c r="SY61" s="46"/>
      <c r="SZ61" s="46"/>
      <c r="TA61" s="46"/>
      <c r="TB61" s="46"/>
      <c r="TC61" s="46"/>
      <c r="TD61" s="46"/>
      <c r="TE61" s="46"/>
      <c r="TF61" s="46"/>
      <c r="TG61" s="46"/>
      <c r="TH61" s="46"/>
      <c r="TI61" s="46"/>
      <c r="TJ61" s="46"/>
      <c r="TK61" s="46"/>
      <c r="TL61" s="46"/>
      <c r="TM61" s="46"/>
      <c r="TN61" s="46"/>
      <c r="TO61" s="46"/>
      <c r="TP61" s="46"/>
      <c r="TQ61" s="46"/>
      <c r="TR61" s="46"/>
      <c r="TS61" s="46"/>
      <c r="TT61" s="46"/>
      <c r="TU61" s="46"/>
      <c r="TV61" s="46"/>
      <c r="TW61" s="46"/>
      <c r="TX61" s="46"/>
      <c r="TY61" s="46"/>
      <c r="TZ61" s="46"/>
      <c r="UA61" s="46"/>
      <c r="UB61" s="46"/>
      <c r="UC61" s="46"/>
      <c r="UD61" s="46"/>
      <c r="UE61" s="46"/>
      <c r="UF61" s="46"/>
      <c r="UG61" s="46"/>
      <c r="UH61" s="46"/>
      <c r="UI61" s="46"/>
      <c r="UJ61" s="46"/>
      <c r="UK61" s="46"/>
      <c r="UL61" s="46"/>
      <c r="UM61" s="46"/>
      <c r="UN61" s="46"/>
      <c r="UO61" s="46"/>
      <c r="UP61" s="46"/>
      <c r="UQ61" s="46"/>
      <c r="UR61" s="46"/>
      <c r="US61" s="46"/>
      <c r="UT61" s="46"/>
      <c r="UU61" s="46"/>
      <c r="UV61" s="46"/>
      <c r="UW61" s="46"/>
      <c r="UX61" s="46"/>
      <c r="UY61" s="46"/>
      <c r="UZ61" s="46"/>
      <c r="VA61" s="46"/>
      <c r="VB61" s="46"/>
      <c r="VC61" s="46"/>
      <c r="VD61" s="46"/>
      <c r="VE61" s="46"/>
      <c r="VF61" s="46"/>
      <c r="VG61" s="46"/>
      <c r="VH61" s="46"/>
      <c r="VI61" s="46"/>
      <c r="VJ61" s="46"/>
      <c r="VK61" s="46"/>
      <c r="VL61" s="46"/>
      <c r="VM61" s="46"/>
      <c r="VN61" s="46"/>
      <c r="VO61" s="46"/>
      <c r="VP61" s="46"/>
      <c r="VQ61" s="46"/>
      <c r="VR61" s="46"/>
      <c r="VS61" s="46"/>
      <c r="VT61" s="46"/>
      <c r="VU61" s="46"/>
      <c r="VV61" s="46"/>
      <c r="VW61" s="46"/>
      <c r="VX61" s="46"/>
      <c r="VY61" s="46"/>
      <c r="VZ61" s="46"/>
      <c r="WA61" s="46"/>
      <c r="WB61" s="46"/>
      <c r="WC61" s="46"/>
      <c r="WD61" s="46"/>
      <c r="WE61" s="46"/>
      <c r="WF61" s="46"/>
      <c r="WG61" s="46"/>
      <c r="WH61" s="46"/>
      <c r="WI61" s="46"/>
      <c r="WJ61" s="46"/>
      <c r="WK61" s="46"/>
      <c r="WL61" s="46"/>
      <c r="WM61" s="46"/>
      <c r="WN61" s="46"/>
      <c r="WO61" s="46"/>
      <c r="WP61" s="46"/>
      <c r="WQ61" s="46"/>
      <c r="WR61" s="46"/>
      <c r="WS61" s="46"/>
      <c r="WT61" s="46"/>
      <c r="WU61" s="46"/>
      <c r="WV61" s="46"/>
      <c r="WW61" s="46"/>
      <c r="WX61" s="46"/>
      <c r="WY61" s="46"/>
      <c r="WZ61" s="46"/>
      <c r="XA61" s="46"/>
      <c r="XB61" s="46"/>
      <c r="XC61" s="46"/>
      <c r="XD61" s="46"/>
      <c r="XE61" s="46"/>
      <c r="XF61" s="46"/>
      <c r="XX61" s="218" t="s">
        <v>31</v>
      </c>
      <c r="XY61" s="219">
        <v>0</v>
      </c>
      <c r="XZ61" s="219">
        <v>0</v>
      </c>
      <c r="YA61" s="219">
        <v>0</v>
      </c>
      <c r="YB61" s="219">
        <v>0</v>
      </c>
      <c r="YC61" s="219">
        <v>0</v>
      </c>
    </row>
    <row r="62" spans="1:659" thickBot="1">
      <c r="A62" s="46"/>
      <c r="B62" s="181" t="s">
        <v>196</v>
      </c>
      <c r="C62" s="280">
        <v>127</v>
      </c>
      <c r="D62" s="281"/>
      <c r="E62" s="281"/>
      <c r="F62" s="281"/>
      <c r="G62" s="281"/>
      <c r="H62" s="282"/>
      <c r="I62" s="280">
        <v>1192</v>
      </c>
      <c r="J62" s="281"/>
      <c r="K62" s="281"/>
      <c r="L62" s="281"/>
      <c r="M62" s="281"/>
      <c r="N62" s="282"/>
      <c r="O62" s="280">
        <v>164</v>
      </c>
      <c r="P62" s="281"/>
      <c r="Q62" s="281"/>
      <c r="R62" s="281"/>
      <c r="S62" s="281"/>
      <c r="T62" s="282"/>
      <c r="U62" s="280">
        <v>0</v>
      </c>
      <c r="V62" s="281"/>
      <c r="W62" s="281"/>
      <c r="X62" s="281"/>
      <c r="Y62" s="281"/>
      <c r="Z62" s="282"/>
      <c r="AA62" s="280">
        <v>0</v>
      </c>
      <c r="AB62" s="281"/>
      <c r="AC62" s="281"/>
      <c r="AD62" s="281"/>
      <c r="AE62" s="281"/>
      <c r="AF62" s="282"/>
      <c r="AG62" s="280">
        <v>19</v>
      </c>
      <c r="AH62" s="281"/>
      <c r="AI62" s="281"/>
      <c r="AJ62" s="281"/>
      <c r="AK62" s="281"/>
      <c r="AL62" s="282"/>
      <c r="AM62" s="280">
        <v>0</v>
      </c>
      <c r="AN62" s="281"/>
      <c r="AO62" s="281"/>
      <c r="AP62" s="281"/>
      <c r="AQ62" s="281"/>
      <c r="AR62" s="282"/>
      <c r="AS62" s="280">
        <v>0</v>
      </c>
      <c r="AT62" s="281"/>
      <c r="AU62" s="281"/>
      <c r="AV62" s="281"/>
      <c r="AW62" s="281"/>
      <c r="AX62" s="283"/>
      <c r="AY62" s="334">
        <f t="shared" si="38"/>
        <v>1502</v>
      </c>
      <c r="AZ62" s="335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  <c r="CR62" s="46"/>
      <c r="CS62" s="46"/>
      <c r="CT62" s="46"/>
      <c r="CU62" s="46"/>
      <c r="CV62" s="46"/>
      <c r="CW62" s="46"/>
      <c r="CX62" s="46"/>
      <c r="CY62" s="46"/>
      <c r="CZ62" s="46"/>
      <c r="DA62" s="46"/>
      <c r="DB62" s="46"/>
      <c r="DC62" s="46"/>
      <c r="DD62" s="46"/>
      <c r="DE62" s="46"/>
      <c r="DF62" s="46"/>
      <c r="DG62" s="46"/>
      <c r="DH62" s="46"/>
      <c r="DI62" s="46"/>
      <c r="DJ62" s="46"/>
      <c r="DK62" s="46"/>
      <c r="DL62" s="46"/>
      <c r="DM62" s="46"/>
      <c r="DN62" s="46"/>
      <c r="DO62" s="46"/>
      <c r="DP62" s="46"/>
      <c r="DQ62" s="46"/>
      <c r="DR62" s="46"/>
      <c r="DS62" s="46"/>
      <c r="DT62" s="46"/>
      <c r="DU62" s="46"/>
      <c r="DV62" s="46"/>
      <c r="DW62" s="46"/>
      <c r="DX62" s="46"/>
      <c r="DY62" s="46"/>
      <c r="DZ62" s="46"/>
      <c r="EA62" s="46"/>
      <c r="EB62" s="46"/>
      <c r="EC62" s="46"/>
      <c r="ED62" s="46"/>
      <c r="EE62" s="46"/>
      <c r="EF62" s="46"/>
      <c r="EG62" s="46"/>
      <c r="EH62" s="46"/>
      <c r="EI62" s="46"/>
      <c r="EJ62" s="46"/>
      <c r="EK62" s="46"/>
      <c r="EL62" s="46"/>
      <c r="EM62" s="46"/>
      <c r="EN62" s="46"/>
      <c r="EO62" s="46"/>
      <c r="EP62" s="46"/>
      <c r="EQ62" s="46"/>
      <c r="ER62" s="46"/>
      <c r="ES62" s="46"/>
      <c r="ET62" s="46"/>
      <c r="EU62" s="46"/>
      <c r="EV62" s="46"/>
      <c r="EW62" s="46"/>
      <c r="EX62" s="46"/>
      <c r="EY62" s="46"/>
      <c r="EZ62" s="46"/>
      <c r="FA62" s="46"/>
      <c r="FB62" s="46"/>
      <c r="FC62" s="46"/>
      <c r="FD62" s="46"/>
      <c r="FE62" s="46"/>
      <c r="FF62" s="46"/>
      <c r="FG62" s="46"/>
      <c r="FH62" s="46"/>
      <c r="FI62" s="46"/>
      <c r="FJ62" s="46"/>
      <c r="FK62" s="46"/>
      <c r="FL62" s="46"/>
      <c r="FM62" s="46"/>
      <c r="FN62" s="46"/>
      <c r="FO62" s="46"/>
      <c r="FP62" s="46"/>
      <c r="FQ62" s="46"/>
      <c r="FR62" s="46"/>
      <c r="FS62" s="46"/>
      <c r="FT62" s="46"/>
      <c r="FU62" s="46"/>
      <c r="FV62" s="46"/>
      <c r="FW62" s="46"/>
      <c r="FX62" s="46"/>
      <c r="FY62" s="46"/>
      <c r="FZ62" s="46"/>
      <c r="GA62" s="46"/>
      <c r="GB62" s="46"/>
      <c r="GC62" s="46"/>
      <c r="GD62" s="46"/>
      <c r="GE62" s="46"/>
      <c r="GF62" s="46"/>
      <c r="GG62" s="46"/>
      <c r="GH62" s="46"/>
      <c r="GI62" s="46"/>
      <c r="GJ62" s="46"/>
      <c r="GK62" s="46"/>
      <c r="GL62" s="46"/>
      <c r="GM62" s="46"/>
      <c r="GN62" s="46"/>
      <c r="GO62" s="46"/>
      <c r="GP62" s="46"/>
      <c r="GQ62" s="46"/>
      <c r="GR62" s="46"/>
      <c r="GS62" s="46"/>
      <c r="GT62" s="46"/>
      <c r="GU62" s="46"/>
      <c r="GV62" s="46"/>
      <c r="GW62" s="46"/>
      <c r="GX62" s="46"/>
      <c r="GY62" s="46"/>
      <c r="GZ62" s="46"/>
      <c r="HA62" s="46"/>
      <c r="HB62" s="46"/>
      <c r="HC62" s="46"/>
      <c r="HD62" s="46"/>
      <c r="HE62" s="46"/>
      <c r="HF62" s="46"/>
      <c r="HG62" s="46"/>
      <c r="HH62" s="46"/>
      <c r="HI62" s="46"/>
      <c r="HJ62" s="46"/>
      <c r="HK62" s="46"/>
      <c r="HL62" s="46"/>
      <c r="HM62" s="46"/>
      <c r="HN62" s="46"/>
      <c r="HO62" s="46"/>
      <c r="HP62" s="46"/>
      <c r="HQ62" s="46"/>
      <c r="HR62" s="46"/>
      <c r="HS62" s="46"/>
      <c r="HT62" s="46"/>
      <c r="HU62" s="46"/>
      <c r="HV62" s="46"/>
      <c r="HW62" s="46"/>
      <c r="HX62" s="46"/>
      <c r="HY62" s="46"/>
      <c r="HZ62" s="46"/>
      <c r="IA62" s="46"/>
      <c r="IB62" s="46"/>
      <c r="IC62" s="46"/>
      <c r="ID62" s="46"/>
      <c r="IE62" s="46"/>
      <c r="IF62" s="46"/>
      <c r="IG62" s="46"/>
      <c r="IH62" s="46"/>
      <c r="II62" s="46"/>
      <c r="IJ62" s="46"/>
      <c r="IK62" s="46"/>
      <c r="IL62" s="46"/>
      <c r="IM62" s="46"/>
      <c r="IN62" s="46"/>
      <c r="IO62" s="46"/>
      <c r="IP62" s="46"/>
      <c r="IQ62" s="46"/>
      <c r="IR62" s="46"/>
      <c r="IS62" s="46"/>
      <c r="IT62" s="46"/>
      <c r="IU62" s="46"/>
      <c r="IV62" s="46"/>
      <c r="IW62" s="46"/>
      <c r="IX62" s="46"/>
      <c r="IY62" s="46"/>
      <c r="IZ62" s="46"/>
      <c r="JA62" s="46"/>
      <c r="JB62" s="46"/>
      <c r="JC62" s="46"/>
      <c r="JD62" s="46"/>
      <c r="JE62" s="46"/>
      <c r="JF62" s="46"/>
      <c r="JG62" s="46"/>
      <c r="JH62" s="46"/>
      <c r="JI62" s="46"/>
      <c r="JJ62" s="46"/>
      <c r="JK62" s="46"/>
      <c r="JL62" s="46"/>
      <c r="JM62" s="46"/>
      <c r="JN62" s="46"/>
      <c r="JO62" s="46"/>
      <c r="JP62" s="46"/>
      <c r="JQ62" s="46"/>
      <c r="JR62" s="46"/>
      <c r="JS62" s="46"/>
      <c r="JT62" s="46"/>
      <c r="JU62" s="46"/>
      <c r="JV62" s="46"/>
      <c r="JW62" s="46"/>
      <c r="JX62" s="46"/>
      <c r="JY62" s="46"/>
      <c r="JZ62" s="46"/>
      <c r="KA62" s="46"/>
      <c r="KB62" s="46"/>
      <c r="KC62" s="46"/>
      <c r="KD62" s="46"/>
      <c r="KE62" s="46"/>
      <c r="KF62" s="46"/>
      <c r="KG62" s="46"/>
      <c r="KH62" s="46"/>
      <c r="KI62" s="46"/>
      <c r="KJ62" s="46"/>
      <c r="KK62" s="46"/>
      <c r="KL62" s="46"/>
      <c r="KM62" s="46"/>
      <c r="KN62" s="46"/>
      <c r="KO62" s="46"/>
      <c r="KP62" s="46"/>
      <c r="KQ62" s="46"/>
      <c r="KR62" s="46"/>
      <c r="KS62" s="46"/>
      <c r="KT62" s="46"/>
      <c r="KU62" s="46"/>
      <c r="KV62" s="46"/>
      <c r="KW62" s="46"/>
      <c r="KX62" s="46"/>
      <c r="KY62" s="46"/>
      <c r="KZ62" s="46"/>
      <c r="LA62" s="46"/>
      <c r="LB62" s="46"/>
      <c r="LC62" s="46"/>
      <c r="LD62" s="46"/>
      <c r="LE62" s="46"/>
      <c r="LF62" s="46"/>
      <c r="LG62" s="46"/>
      <c r="LH62" s="46"/>
      <c r="LI62" s="46"/>
      <c r="LJ62" s="46"/>
      <c r="LK62" s="46"/>
      <c r="LL62" s="46"/>
      <c r="LM62" s="46"/>
      <c r="LN62" s="46"/>
      <c r="LO62" s="46"/>
      <c r="LP62" s="46"/>
      <c r="LQ62" s="46"/>
      <c r="LR62" s="46"/>
      <c r="LS62" s="46"/>
      <c r="LT62" s="46"/>
      <c r="LU62" s="46"/>
      <c r="LV62" s="46"/>
      <c r="LW62" s="46"/>
      <c r="LX62" s="46"/>
      <c r="LY62" s="46"/>
      <c r="LZ62" s="46"/>
      <c r="MA62" s="46"/>
      <c r="MB62" s="46"/>
      <c r="MC62" s="46"/>
      <c r="MD62" s="46"/>
      <c r="ME62" s="46"/>
      <c r="MF62" s="46"/>
      <c r="MG62" s="46"/>
      <c r="MH62" s="46"/>
      <c r="MI62" s="46"/>
      <c r="MJ62" s="46"/>
      <c r="MK62" s="46"/>
      <c r="ML62" s="46"/>
      <c r="MM62" s="46"/>
      <c r="MN62" s="46"/>
      <c r="MO62" s="46"/>
      <c r="MP62" s="46"/>
      <c r="MQ62" s="46"/>
      <c r="MR62" s="46"/>
      <c r="MS62" s="46"/>
      <c r="MT62" s="46"/>
      <c r="MU62" s="46"/>
      <c r="MV62" s="46"/>
      <c r="MW62" s="46"/>
      <c r="MX62" s="46"/>
      <c r="MY62" s="46"/>
      <c r="MZ62" s="46"/>
      <c r="NA62" s="46"/>
      <c r="NB62" s="46"/>
      <c r="NC62" s="46"/>
      <c r="ND62" s="46"/>
      <c r="NE62" s="46"/>
      <c r="NF62" s="46"/>
      <c r="NG62" s="46"/>
      <c r="NH62" s="46"/>
      <c r="NI62" s="46"/>
      <c r="NJ62" s="46"/>
      <c r="NK62" s="46"/>
      <c r="NL62" s="46"/>
      <c r="NM62" s="46"/>
      <c r="NN62" s="46"/>
      <c r="NO62" s="46"/>
      <c r="NP62" s="46"/>
      <c r="NQ62" s="46"/>
      <c r="NR62" s="46"/>
      <c r="NS62" s="46"/>
      <c r="NT62" s="46"/>
      <c r="NU62" s="46"/>
      <c r="NV62" s="46"/>
      <c r="NW62" s="46"/>
      <c r="NX62" s="46"/>
      <c r="NY62" s="46"/>
      <c r="NZ62" s="46"/>
      <c r="OA62" s="46"/>
      <c r="OB62" s="46"/>
      <c r="OC62" s="46"/>
      <c r="OD62" s="46"/>
      <c r="OE62" s="46"/>
      <c r="OF62" s="46"/>
      <c r="OG62" s="46"/>
      <c r="OH62" s="46"/>
      <c r="OI62" s="46"/>
      <c r="OJ62" s="46"/>
      <c r="OK62" s="46"/>
      <c r="OL62" s="46"/>
      <c r="OM62" s="46"/>
      <c r="ON62" s="46"/>
      <c r="OO62" s="46"/>
      <c r="OP62" s="46"/>
      <c r="OQ62" s="46"/>
      <c r="OR62" s="46"/>
      <c r="OS62" s="46"/>
      <c r="OT62" s="46"/>
      <c r="OU62" s="46"/>
      <c r="OV62" s="46"/>
      <c r="OW62" s="46"/>
      <c r="OX62" s="46"/>
      <c r="OY62" s="46"/>
      <c r="OZ62" s="46"/>
      <c r="PA62" s="46"/>
      <c r="PB62" s="46"/>
      <c r="PC62" s="46"/>
      <c r="PD62" s="46"/>
      <c r="PE62" s="46"/>
      <c r="PF62" s="46"/>
      <c r="PG62" s="46"/>
      <c r="PH62" s="46"/>
      <c r="PI62" s="46"/>
      <c r="PJ62" s="46"/>
      <c r="PK62" s="46"/>
      <c r="PL62" s="46"/>
      <c r="PM62" s="46"/>
      <c r="PN62" s="46"/>
      <c r="PO62" s="46"/>
      <c r="PP62" s="46"/>
      <c r="PQ62" s="46"/>
      <c r="PR62" s="46"/>
      <c r="PS62" s="46"/>
      <c r="PT62" s="46"/>
      <c r="PU62" s="46"/>
      <c r="PV62" s="46"/>
      <c r="PW62" s="46"/>
      <c r="PX62" s="46"/>
      <c r="PY62" s="46"/>
      <c r="PZ62" s="46"/>
      <c r="QA62" s="46"/>
      <c r="QB62" s="46"/>
      <c r="QC62" s="46"/>
      <c r="QD62" s="46"/>
      <c r="QE62" s="46"/>
      <c r="QF62" s="46"/>
      <c r="QG62" s="46"/>
      <c r="QH62" s="46"/>
      <c r="QI62" s="46"/>
      <c r="QJ62" s="46"/>
      <c r="QK62" s="46"/>
      <c r="QL62" s="46"/>
      <c r="QM62" s="46"/>
      <c r="QN62" s="46"/>
      <c r="QO62" s="46"/>
      <c r="QP62" s="46"/>
      <c r="QQ62" s="46"/>
      <c r="QR62" s="46"/>
      <c r="QS62" s="46"/>
      <c r="QT62" s="46"/>
      <c r="QU62" s="46"/>
      <c r="QV62" s="46"/>
      <c r="QW62" s="46"/>
      <c r="QX62" s="46"/>
      <c r="QY62" s="46"/>
      <c r="QZ62" s="46"/>
      <c r="RA62" s="46"/>
      <c r="RB62" s="46"/>
      <c r="RC62" s="46"/>
      <c r="RD62" s="46"/>
      <c r="RE62" s="46"/>
      <c r="RF62" s="46"/>
      <c r="RG62" s="46"/>
      <c r="RH62" s="46"/>
      <c r="RI62" s="46"/>
      <c r="RJ62" s="46"/>
      <c r="RK62" s="46"/>
      <c r="RL62" s="46"/>
      <c r="RM62" s="46"/>
      <c r="RN62" s="46"/>
      <c r="RO62" s="46"/>
      <c r="RP62" s="46"/>
      <c r="RQ62" s="46"/>
      <c r="RR62" s="46"/>
      <c r="RS62" s="46"/>
      <c r="RT62" s="46"/>
      <c r="RU62" s="46"/>
      <c r="RV62" s="46"/>
      <c r="RW62" s="46"/>
      <c r="RX62" s="46"/>
      <c r="RY62" s="46"/>
      <c r="RZ62" s="46"/>
      <c r="SA62" s="46"/>
      <c r="SB62" s="46"/>
      <c r="SC62" s="46"/>
      <c r="SD62" s="46"/>
      <c r="SE62" s="46"/>
      <c r="SF62" s="46"/>
      <c r="SG62" s="46"/>
      <c r="SH62" s="46"/>
      <c r="SI62" s="46"/>
      <c r="SJ62" s="46"/>
      <c r="SK62" s="46"/>
      <c r="SL62" s="46"/>
      <c r="SM62" s="46"/>
      <c r="SN62" s="46"/>
      <c r="SO62" s="46"/>
      <c r="SP62" s="46"/>
      <c r="SQ62" s="46"/>
      <c r="SR62" s="46"/>
      <c r="SS62" s="46"/>
      <c r="ST62" s="46"/>
      <c r="SU62" s="46"/>
      <c r="SV62" s="46"/>
      <c r="SW62" s="46"/>
      <c r="SX62" s="46"/>
      <c r="SY62" s="46"/>
      <c r="SZ62" s="46"/>
      <c r="TA62" s="46"/>
      <c r="TB62" s="46"/>
      <c r="TC62" s="46"/>
      <c r="TD62" s="46"/>
      <c r="TE62" s="46"/>
      <c r="TF62" s="46"/>
      <c r="TG62" s="46"/>
      <c r="TH62" s="46"/>
      <c r="TI62" s="46"/>
      <c r="TJ62" s="46"/>
      <c r="TK62" s="46"/>
      <c r="TL62" s="46"/>
      <c r="TM62" s="46"/>
      <c r="TN62" s="46"/>
      <c r="TO62" s="46"/>
      <c r="TP62" s="46"/>
      <c r="TQ62" s="46"/>
      <c r="TR62" s="46"/>
      <c r="TS62" s="46"/>
      <c r="TT62" s="46"/>
      <c r="TU62" s="46"/>
      <c r="TV62" s="46"/>
      <c r="TW62" s="46"/>
      <c r="TX62" s="46"/>
      <c r="TY62" s="46"/>
      <c r="TZ62" s="46"/>
      <c r="UA62" s="46"/>
      <c r="UB62" s="46"/>
      <c r="UC62" s="46"/>
      <c r="UD62" s="46"/>
      <c r="UE62" s="46"/>
      <c r="UF62" s="46"/>
      <c r="UG62" s="46"/>
      <c r="UH62" s="46"/>
      <c r="UI62" s="46"/>
      <c r="UJ62" s="46"/>
      <c r="UK62" s="46"/>
      <c r="UL62" s="46"/>
      <c r="UM62" s="46"/>
      <c r="UN62" s="46"/>
      <c r="UO62" s="46"/>
      <c r="UP62" s="46"/>
      <c r="UQ62" s="46"/>
      <c r="UR62" s="46"/>
      <c r="US62" s="46"/>
      <c r="UT62" s="46"/>
      <c r="UU62" s="46"/>
      <c r="UV62" s="46"/>
      <c r="UW62" s="46"/>
      <c r="UX62" s="46"/>
      <c r="UY62" s="46"/>
      <c r="UZ62" s="46"/>
      <c r="VA62" s="46"/>
      <c r="VB62" s="46"/>
      <c r="VC62" s="46"/>
      <c r="VD62" s="46"/>
      <c r="VE62" s="46"/>
      <c r="VF62" s="46"/>
      <c r="VG62" s="46"/>
      <c r="VH62" s="46"/>
      <c r="VI62" s="46"/>
      <c r="VJ62" s="46"/>
      <c r="VK62" s="46"/>
      <c r="VL62" s="46"/>
      <c r="VM62" s="46"/>
      <c r="VN62" s="46"/>
      <c r="VO62" s="46"/>
      <c r="VP62" s="46"/>
      <c r="VQ62" s="46"/>
      <c r="VR62" s="46"/>
      <c r="VS62" s="46"/>
      <c r="VT62" s="46"/>
      <c r="VU62" s="46"/>
      <c r="VV62" s="46"/>
      <c r="VW62" s="46"/>
      <c r="VX62" s="46"/>
      <c r="VY62" s="46"/>
      <c r="VZ62" s="46"/>
      <c r="WA62" s="46"/>
      <c r="WB62" s="46"/>
      <c r="WC62" s="46"/>
      <c r="WD62" s="46"/>
      <c r="WE62" s="46"/>
      <c r="WF62" s="46"/>
      <c r="WG62" s="46"/>
      <c r="WH62" s="46"/>
      <c r="WI62" s="46"/>
      <c r="WJ62" s="46"/>
      <c r="WK62" s="46"/>
      <c r="WL62" s="46"/>
      <c r="WM62" s="46"/>
      <c r="WN62" s="46"/>
      <c r="WO62" s="46"/>
      <c r="WP62" s="46"/>
      <c r="WQ62" s="46"/>
      <c r="WR62" s="46"/>
      <c r="WS62" s="46"/>
      <c r="WT62" s="46"/>
      <c r="WU62" s="46"/>
      <c r="WV62" s="46"/>
      <c r="WW62" s="46"/>
      <c r="WX62" s="46"/>
      <c r="WY62" s="46"/>
      <c r="WZ62" s="46"/>
      <c r="XA62" s="46"/>
      <c r="XB62" s="46"/>
      <c r="XC62" s="46"/>
      <c r="XD62" s="46"/>
      <c r="XE62" s="46"/>
      <c r="XF62" s="46"/>
      <c r="XX62" s="218" t="s">
        <v>32</v>
      </c>
      <c r="XY62" s="219">
        <v>0</v>
      </c>
      <c r="XZ62" s="219">
        <v>0</v>
      </c>
      <c r="YA62" s="219">
        <v>0</v>
      </c>
      <c r="YB62" s="219">
        <v>0</v>
      </c>
      <c r="YC62" s="219">
        <v>0</v>
      </c>
    </row>
    <row r="63" spans="1:659" thickBot="1">
      <c r="A63" s="46"/>
      <c r="B63" s="6" t="s">
        <v>197</v>
      </c>
      <c r="C63" s="280">
        <v>96</v>
      </c>
      <c r="D63" s="281"/>
      <c r="E63" s="281"/>
      <c r="F63" s="281"/>
      <c r="G63" s="281"/>
      <c r="H63" s="282"/>
      <c r="I63" s="280">
        <v>548</v>
      </c>
      <c r="J63" s="281"/>
      <c r="K63" s="281"/>
      <c r="L63" s="281"/>
      <c r="M63" s="281"/>
      <c r="N63" s="282"/>
      <c r="O63" s="280">
        <v>100</v>
      </c>
      <c r="P63" s="281"/>
      <c r="Q63" s="281"/>
      <c r="R63" s="281"/>
      <c r="S63" s="281"/>
      <c r="T63" s="282"/>
      <c r="U63" s="280">
        <v>0</v>
      </c>
      <c r="V63" s="281"/>
      <c r="W63" s="281"/>
      <c r="X63" s="281"/>
      <c r="Y63" s="281"/>
      <c r="Z63" s="282"/>
      <c r="AA63" s="280">
        <v>0</v>
      </c>
      <c r="AB63" s="281"/>
      <c r="AC63" s="281"/>
      <c r="AD63" s="281"/>
      <c r="AE63" s="281"/>
      <c r="AF63" s="282"/>
      <c r="AG63" s="280">
        <v>10</v>
      </c>
      <c r="AH63" s="281"/>
      <c r="AI63" s="281"/>
      <c r="AJ63" s="281"/>
      <c r="AK63" s="281"/>
      <c r="AL63" s="282"/>
      <c r="AM63" s="280">
        <v>0</v>
      </c>
      <c r="AN63" s="281"/>
      <c r="AO63" s="281"/>
      <c r="AP63" s="281"/>
      <c r="AQ63" s="281"/>
      <c r="AR63" s="282"/>
      <c r="AS63" s="280">
        <v>0</v>
      </c>
      <c r="AT63" s="281"/>
      <c r="AU63" s="281"/>
      <c r="AV63" s="281"/>
      <c r="AW63" s="281"/>
      <c r="AX63" s="283"/>
      <c r="AY63" s="334">
        <f t="shared" si="38"/>
        <v>754</v>
      </c>
      <c r="AZ63" s="335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  <c r="CZ63" s="46"/>
      <c r="DA63" s="46"/>
      <c r="DB63" s="46"/>
      <c r="DC63" s="46"/>
      <c r="DD63" s="46"/>
      <c r="DE63" s="46"/>
      <c r="DF63" s="46"/>
      <c r="DG63" s="46"/>
      <c r="DH63" s="46"/>
      <c r="DI63" s="46"/>
      <c r="DJ63" s="46"/>
      <c r="DK63" s="46"/>
      <c r="DL63" s="46"/>
      <c r="DM63" s="46"/>
      <c r="DN63" s="46"/>
      <c r="DO63" s="46"/>
      <c r="DP63" s="46"/>
      <c r="DQ63" s="46"/>
      <c r="DR63" s="46"/>
      <c r="DS63" s="46"/>
      <c r="DT63" s="46"/>
      <c r="DU63" s="46"/>
      <c r="DV63" s="46"/>
      <c r="DW63" s="46"/>
      <c r="DX63" s="46"/>
      <c r="DY63" s="46"/>
      <c r="DZ63" s="46"/>
      <c r="EA63" s="46"/>
      <c r="EB63" s="46"/>
      <c r="EC63" s="46"/>
      <c r="ED63" s="46"/>
      <c r="EE63" s="46"/>
      <c r="EF63" s="46"/>
      <c r="EG63" s="46"/>
      <c r="EH63" s="46"/>
      <c r="EI63" s="46"/>
      <c r="EJ63" s="46"/>
      <c r="EK63" s="46"/>
      <c r="EL63" s="46"/>
      <c r="EM63" s="46"/>
      <c r="EN63" s="46"/>
      <c r="EO63" s="46"/>
      <c r="EP63" s="46"/>
      <c r="EQ63" s="46"/>
      <c r="ER63" s="46"/>
      <c r="ES63" s="46"/>
      <c r="ET63" s="46"/>
      <c r="EU63" s="46"/>
      <c r="EV63" s="46"/>
      <c r="EW63" s="46"/>
      <c r="EX63" s="46"/>
      <c r="EY63" s="46"/>
      <c r="EZ63" s="46"/>
      <c r="FA63" s="46"/>
      <c r="FB63" s="46"/>
      <c r="FC63" s="46"/>
      <c r="FD63" s="46"/>
      <c r="FE63" s="46"/>
      <c r="FF63" s="46"/>
      <c r="FG63" s="46"/>
      <c r="FH63" s="46"/>
      <c r="FI63" s="46"/>
      <c r="FJ63" s="46"/>
      <c r="FK63" s="46"/>
      <c r="FL63" s="46"/>
      <c r="FM63" s="46"/>
      <c r="FN63" s="46"/>
      <c r="FO63" s="46"/>
      <c r="FP63" s="46"/>
      <c r="FQ63" s="46"/>
      <c r="FR63" s="46"/>
      <c r="FS63" s="46"/>
      <c r="FT63" s="46"/>
      <c r="FU63" s="46"/>
      <c r="FV63" s="46"/>
      <c r="FW63" s="46"/>
      <c r="FX63" s="46"/>
      <c r="FY63" s="46"/>
      <c r="FZ63" s="46"/>
      <c r="GA63" s="46"/>
      <c r="GB63" s="46"/>
      <c r="GC63" s="46"/>
      <c r="GD63" s="46"/>
      <c r="GE63" s="46"/>
      <c r="GF63" s="46"/>
      <c r="GG63" s="46"/>
      <c r="GH63" s="46"/>
      <c r="GI63" s="46"/>
      <c r="GJ63" s="46"/>
      <c r="GK63" s="46"/>
      <c r="GL63" s="46"/>
      <c r="GM63" s="46"/>
      <c r="GN63" s="46"/>
      <c r="GO63" s="46"/>
      <c r="GP63" s="46"/>
      <c r="GQ63" s="46"/>
      <c r="GR63" s="46"/>
      <c r="GS63" s="46"/>
      <c r="GT63" s="46"/>
      <c r="GU63" s="46"/>
      <c r="GV63" s="46"/>
      <c r="GW63" s="46"/>
      <c r="GX63" s="46"/>
      <c r="GY63" s="46"/>
      <c r="GZ63" s="46"/>
      <c r="HA63" s="46"/>
      <c r="HB63" s="46"/>
      <c r="HC63" s="46"/>
      <c r="HD63" s="46"/>
      <c r="HE63" s="46"/>
      <c r="HF63" s="46"/>
      <c r="HG63" s="46"/>
      <c r="HH63" s="46"/>
      <c r="HI63" s="46"/>
      <c r="HJ63" s="46"/>
      <c r="HK63" s="46"/>
      <c r="HL63" s="46"/>
      <c r="HM63" s="46"/>
      <c r="HN63" s="46"/>
      <c r="HO63" s="46"/>
      <c r="HP63" s="46"/>
      <c r="HQ63" s="46"/>
      <c r="HR63" s="46"/>
      <c r="HS63" s="46"/>
      <c r="HT63" s="46"/>
      <c r="HU63" s="46"/>
      <c r="HV63" s="46"/>
      <c r="HW63" s="46"/>
      <c r="HX63" s="46"/>
      <c r="HY63" s="46"/>
      <c r="HZ63" s="46"/>
      <c r="IA63" s="46"/>
      <c r="IB63" s="46"/>
      <c r="IC63" s="46"/>
      <c r="ID63" s="46"/>
      <c r="IE63" s="46"/>
      <c r="IF63" s="46"/>
      <c r="IG63" s="46"/>
      <c r="IH63" s="46"/>
      <c r="II63" s="46"/>
      <c r="IJ63" s="46"/>
      <c r="IK63" s="46"/>
      <c r="IL63" s="46"/>
      <c r="IM63" s="46"/>
      <c r="IN63" s="46"/>
      <c r="IO63" s="46"/>
      <c r="IP63" s="46"/>
      <c r="IQ63" s="46"/>
      <c r="IR63" s="46"/>
      <c r="IS63" s="46"/>
      <c r="IT63" s="46"/>
      <c r="IU63" s="46"/>
      <c r="IV63" s="46"/>
      <c r="IW63" s="46"/>
      <c r="IX63" s="46"/>
      <c r="IY63" s="46"/>
      <c r="IZ63" s="46"/>
      <c r="JA63" s="46"/>
      <c r="JB63" s="46"/>
      <c r="JC63" s="46"/>
      <c r="JD63" s="46"/>
      <c r="JE63" s="46"/>
      <c r="JF63" s="46"/>
      <c r="JG63" s="46"/>
      <c r="JH63" s="46"/>
      <c r="JI63" s="46"/>
      <c r="JJ63" s="46"/>
      <c r="JK63" s="46"/>
      <c r="JL63" s="46"/>
      <c r="JM63" s="46"/>
      <c r="JN63" s="46"/>
      <c r="JO63" s="46"/>
      <c r="JP63" s="46"/>
      <c r="JQ63" s="46"/>
      <c r="JR63" s="46"/>
      <c r="JS63" s="46"/>
      <c r="JT63" s="46"/>
      <c r="JU63" s="46"/>
      <c r="JV63" s="46"/>
      <c r="JW63" s="46"/>
      <c r="JX63" s="46"/>
      <c r="JY63" s="46"/>
      <c r="JZ63" s="46"/>
      <c r="KA63" s="46"/>
      <c r="KB63" s="46"/>
      <c r="KC63" s="46"/>
      <c r="KD63" s="46"/>
      <c r="KE63" s="46"/>
      <c r="KF63" s="46"/>
      <c r="KG63" s="46"/>
      <c r="KH63" s="46"/>
      <c r="KI63" s="46"/>
      <c r="KJ63" s="46"/>
      <c r="KK63" s="46"/>
      <c r="KL63" s="46"/>
      <c r="KM63" s="46"/>
      <c r="KN63" s="46"/>
      <c r="KO63" s="46"/>
      <c r="KP63" s="46"/>
      <c r="KQ63" s="46"/>
      <c r="KR63" s="46"/>
      <c r="KS63" s="46"/>
      <c r="KT63" s="46"/>
      <c r="KU63" s="46"/>
      <c r="KV63" s="46"/>
      <c r="KW63" s="46"/>
      <c r="KX63" s="46"/>
      <c r="KY63" s="46"/>
      <c r="KZ63" s="46"/>
      <c r="LA63" s="46"/>
      <c r="LB63" s="46"/>
      <c r="LC63" s="46"/>
      <c r="LD63" s="46"/>
      <c r="LE63" s="46"/>
      <c r="LF63" s="46"/>
      <c r="LG63" s="46"/>
      <c r="LH63" s="46"/>
      <c r="LI63" s="46"/>
      <c r="LJ63" s="46"/>
      <c r="LK63" s="46"/>
      <c r="LL63" s="46"/>
      <c r="LM63" s="46"/>
      <c r="LN63" s="46"/>
      <c r="LO63" s="46"/>
      <c r="LP63" s="46"/>
      <c r="LQ63" s="46"/>
      <c r="LR63" s="46"/>
      <c r="LS63" s="46"/>
      <c r="LT63" s="46"/>
      <c r="LU63" s="46"/>
      <c r="LV63" s="46"/>
      <c r="LW63" s="46"/>
      <c r="LX63" s="46"/>
      <c r="LY63" s="46"/>
      <c r="LZ63" s="46"/>
      <c r="MA63" s="46"/>
      <c r="MB63" s="46"/>
      <c r="MC63" s="46"/>
      <c r="MD63" s="46"/>
      <c r="ME63" s="46"/>
      <c r="MF63" s="46"/>
      <c r="MG63" s="46"/>
      <c r="MH63" s="46"/>
      <c r="MI63" s="46"/>
      <c r="MJ63" s="46"/>
      <c r="MK63" s="46"/>
      <c r="ML63" s="46"/>
      <c r="MM63" s="46"/>
      <c r="MN63" s="46"/>
      <c r="MO63" s="46"/>
      <c r="MP63" s="46"/>
      <c r="MQ63" s="46"/>
      <c r="MR63" s="46"/>
      <c r="MS63" s="46"/>
      <c r="MT63" s="46"/>
      <c r="MU63" s="46"/>
      <c r="MV63" s="46"/>
      <c r="MW63" s="46"/>
      <c r="MX63" s="46"/>
      <c r="MY63" s="46"/>
      <c r="MZ63" s="46"/>
      <c r="NA63" s="46"/>
      <c r="NB63" s="46"/>
      <c r="NC63" s="46"/>
      <c r="ND63" s="46"/>
      <c r="NE63" s="46"/>
      <c r="NF63" s="46"/>
      <c r="NG63" s="46"/>
      <c r="NH63" s="46"/>
      <c r="NI63" s="46"/>
      <c r="NJ63" s="46"/>
      <c r="NK63" s="46"/>
      <c r="NL63" s="46"/>
      <c r="NM63" s="46"/>
      <c r="NN63" s="46"/>
      <c r="NO63" s="46"/>
      <c r="NP63" s="46"/>
      <c r="NQ63" s="46"/>
      <c r="NR63" s="46"/>
      <c r="NS63" s="46"/>
      <c r="NT63" s="46"/>
      <c r="NU63" s="46"/>
      <c r="NV63" s="46"/>
      <c r="NW63" s="46"/>
      <c r="NX63" s="46"/>
      <c r="NY63" s="46"/>
      <c r="NZ63" s="46"/>
      <c r="OA63" s="46"/>
      <c r="OB63" s="46"/>
      <c r="OC63" s="46"/>
      <c r="OD63" s="46"/>
      <c r="OE63" s="46"/>
      <c r="OF63" s="46"/>
      <c r="OG63" s="46"/>
      <c r="OH63" s="46"/>
      <c r="OI63" s="46"/>
      <c r="OJ63" s="46"/>
      <c r="OK63" s="46"/>
      <c r="OL63" s="46"/>
      <c r="OM63" s="46"/>
      <c r="ON63" s="46"/>
      <c r="OO63" s="46"/>
      <c r="OP63" s="46"/>
      <c r="OQ63" s="46"/>
      <c r="OR63" s="46"/>
      <c r="OS63" s="46"/>
      <c r="OT63" s="46"/>
      <c r="OU63" s="46"/>
      <c r="OV63" s="46"/>
      <c r="OW63" s="46"/>
      <c r="OX63" s="46"/>
      <c r="OY63" s="46"/>
      <c r="OZ63" s="46"/>
      <c r="PA63" s="46"/>
      <c r="PB63" s="46"/>
      <c r="PC63" s="46"/>
      <c r="PD63" s="46"/>
      <c r="PE63" s="46"/>
      <c r="PF63" s="46"/>
      <c r="PG63" s="46"/>
      <c r="PH63" s="46"/>
      <c r="PI63" s="46"/>
      <c r="PJ63" s="46"/>
      <c r="PK63" s="46"/>
      <c r="PL63" s="46"/>
      <c r="PM63" s="46"/>
      <c r="PN63" s="46"/>
      <c r="PO63" s="46"/>
      <c r="PP63" s="46"/>
      <c r="PQ63" s="46"/>
      <c r="PR63" s="46"/>
      <c r="PS63" s="46"/>
      <c r="PT63" s="46"/>
      <c r="PU63" s="46"/>
      <c r="PV63" s="46"/>
      <c r="PW63" s="46"/>
      <c r="PX63" s="46"/>
      <c r="PY63" s="46"/>
      <c r="PZ63" s="46"/>
      <c r="QA63" s="46"/>
      <c r="QB63" s="46"/>
      <c r="QC63" s="46"/>
      <c r="QD63" s="46"/>
      <c r="QE63" s="46"/>
      <c r="QF63" s="46"/>
      <c r="QG63" s="46"/>
      <c r="QH63" s="46"/>
      <c r="QI63" s="46"/>
      <c r="QJ63" s="46"/>
      <c r="QK63" s="46"/>
      <c r="QL63" s="46"/>
      <c r="QM63" s="46"/>
      <c r="QN63" s="46"/>
      <c r="QO63" s="46"/>
      <c r="QP63" s="46"/>
      <c r="QQ63" s="46"/>
      <c r="QR63" s="46"/>
      <c r="QS63" s="46"/>
      <c r="QT63" s="46"/>
      <c r="QU63" s="46"/>
      <c r="QV63" s="46"/>
      <c r="QW63" s="46"/>
      <c r="QX63" s="46"/>
      <c r="QY63" s="46"/>
      <c r="QZ63" s="46"/>
      <c r="RA63" s="46"/>
      <c r="RB63" s="46"/>
      <c r="RC63" s="46"/>
      <c r="RD63" s="46"/>
      <c r="RE63" s="46"/>
      <c r="RF63" s="46"/>
      <c r="RG63" s="46"/>
      <c r="RH63" s="46"/>
      <c r="RI63" s="46"/>
      <c r="RJ63" s="46"/>
      <c r="RK63" s="46"/>
      <c r="RL63" s="46"/>
      <c r="RM63" s="46"/>
      <c r="RN63" s="46"/>
      <c r="RO63" s="46"/>
      <c r="RP63" s="46"/>
      <c r="RQ63" s="46"/>
      <c r="RR63" s="46"/>
      <c r="RS63" s="46"/>
      <c r="RT63" s="46"/>
      <c r="RU63" s="46"/>
      <c r="RV63" s="46"/>
      <c r="RW63" s="46"/>
      <c r="RX63" s="46"/>
      <c r="RY63" s="46"/>
      <c r="RZ63" s="46"/>
      <c r="SA63" s="46"/>
      <c r="SB63" s="46"/>
      <c r="SC63" s="46"/>
      <c r="SD63" s="46"/>
      <c r="SE63" s="46"/>
      <c r="SF63" s="46"/>
      <c r="SG63" s="46"/>
      <c r="SH63" s="46"/>
      <c r="SI63" s="46"/>
      <c r="SJ63" s="46"/>
      <c r="SK63" s="46"/>
      <c r="SL63" s="46"/>
      <c r="SM63" s="46"/>
      <c r="SN63" s="46"/>
      <c r="SO63" s="46"/>
      <c r="SP63" s="46"/>
      <c r="SQ63" s="46"/>
      <c r="SR63" s="46"/>
      <c r="SS63" s="46"/>
      <c r="ST63" s="46"/>
      <c r="SU63" s="46"/>
      <c r="SV63" s="46"/>
      <c r="SW63" s="46"/>
      <c r="SX63" s="46"/>
      <c r="SY63" s="46"/>
      <c r="SZ63" s="46"/>
      <c r="TA63" s="46"/>
      <c r="TB63" s="46"/>
      <c r="TC63" s="46"/>
      <c r="TD63" s="46"/>
      <c r="TE63" s="46"/>
      <c r="TF63" s="46"/>
      <c r="TG63" s="46"/>
      <c r="TH63" s="46"/>
      <c r="TI63" s="46"/>
      <c r="TJ63" s="46"/>
      <c r="TK63" s="46"/>
      <c r="TL63" s="46"/>
      <c r="TM63" s="46"/>
      <c r="TN63" s="46"/>
      <c r="TO63" s="46"/>
      <c r="TP63" s="46"/>
      <c r="TQ63" s="46"/>
      <c r="TR63" s="46"/>
      <c r="TS63" s="46"/>
      <c r="TT63" s="46"/>
      <c r="TU63" s="46"/>
      <c r="TV63" s="46"/>
      <c r="TW63" s="46"/>
      <c r="TX63" s="46"/>
      <c r="TY63" s="46"/>
      <c r="TZ63" s="46"/>
      <c r="UA63" s="46"/>
      <c r="UB63" s="46"/>
      <c r="UC63" s="46"/>
      <c r="UD63" s="46"/>
      <c r="UE63" s="46"/>
      <c r="UF63" s="46"/>
      <c r="UG63" s="46"/>
      <c r="UH63" s="46"/>
      <c r="UI63" s="46"/>
      <c r="UJ63" s="46"/>
      <c r="UK63" s="46"/>
      <c r="UL63" s="46"/>
      <c r="UM63" s="46"/>
      <c r="UN63" s="46"/>
      <c r="UO63" s="46"/>
      <c r="UP63" s="46"/>
      <c r="UQ63" s="46"/>
      <c r="UR63" s="46"/>
      <c r="US63" s="46"/>
      <c r="UT63" s="46"/>
      <c r="UU63" s="46"/>
      <c r="UV63" s="46"/>
      <c r="UW63" s="46"/>
      <c r="UX63" s="46"/>
      <c r="UY63" s="46"/>
      <c r="UZ63" s="46"/>
      <c r="VA63" s="46"/>
      <c r="VB63" s="46"/>
      <c r="VC63" s="46"/>
      <c r="VD63" s="46"/>
      <c r="VE63" s="46"/>
      <c r="VF63" s="46"/>
      <c r="VG63" s="46"/>
      <c r="VH63" s="46"/>
      <c r="VI63" s="46"/>
      <c r="VJ63" s="46"/>
      <c r="VK63" s="46"/>
      <c r="VL63" s="46"/>
      <c r="VM63" s="46"/>
      <c r="VN63" s="46"/>
      <c r="VO63" s="46"/>
      <c r="VP63" s="46"/>
      <c r="VQ63" s="46"/>
      <c r="VR63" s="46"/>
      <c r="VS63" s="46"/>
      <c r="VT63" s="46"/>
      <c r="VU63" s="46"/>
      <c r="VV63" s="46"/>
      <c r="VW63" s="46"/>
      <c r="VX63" s="46"/>
      <c r="VY63" s="46"/>
      <c r="VZ63" s="46"/>
      <c r="WA63" s="46"/>
      <c r="WB63" s="46"/>
      <c r="WC63" s="46"/>
      <c r="WD63" s="46"/>
      <c r="WE63" s="46"/>
      <c r="WF63" s="46"/>
      <c r="WG63" s="46"/>
      <c r="WH63" s="46"/>
      <c r="WI63" s="46"/>
      <c r="WJ63" s="46"/>
      <c r="WK63" s="46"/>
      <c r="WL63" s="46"/>
      <c r="WM63" s="46"/>
      <c r="WN63" s="46"/>
      <c r="WO63" s="46"/>
      <c r="WP63" s="46"/>
      <c r="WQ63" s="46"/>
      <c r="WR63" s="46"/>
      <c r="WS63" s="46"/>
      <c r="WT63" s="46"/>
      <c r="WU63" s="46"/>
      <c r="WV63" s="46"/>
      <c r="WW63" s="46"/>
      <c r="WX63" s="46"/>
      <c r="WY63" s="46"/>
      <c r="WZ63" s="46"/>
      <c r="XA63" s="46"/>
      <c r="XB63" s="46"/>
      <c r="XC63" s="46"/>
      <c r="XD63" s="46"/>
      <c r="XE63" s="46"/>
      <c r="XF63" s="46"/>
      <c r="XX63" s="218" t="s">
        <v>33</v>
      </c>
      <c r="XY63" s="219">
        <v>0</v>
      </c>
      <c r="XZ63" s="219">
        <v>0</v>
      </c>
      <c r="YA63" s="219">
        <v>0</v>
      </c>
      <c r="YB63" s="219">
        <v>0</v>
      </c>
      <c r="YC63" s="219">
        <v>0</v>
      </c>
    </row>
    <row r="64" spans="1:659" thickBot="1">
      <c r="A64" s="46"/>
      <c r="B64" s="9" t="s">
        <v>198</v>
      </c>
      <c r="C64" s="280">
        <v>0</v>
      </c>
      <c r="D64" s="281"/>
      <c r="E64" s="281"/>
      <c r="F64" s="281"/>
      <c r="G64" s="281"/>
      <c r="H64" s="282"/>
      <c r="I64" s="280">
        <v>231</v>
      </c>
      <c r="J64" s="281"/>
      <c r="K64" s="281"/>
      <c r="L64" s="281"/>
      <c r="M64" s="281"/>
      <c r="N64" s="282"/>
      <c r="O64" s="280">
        <v>0</v>
      </c>
      <c r="P64" s="281"/>
      <c r="Q64" s="281"/>
      <c r="R64" s="281"/>
      <c r="S64" s="281"/>
      <c r="T64" s="282"/>
      <c r="U64" s="280">
        <v>0</v>
      </c>
      <c r="V64" s="281"/>
      <c r="W64" s="281"/>
      <c r="X64" s="281"/>
      <c r="Y64" s="281"/>
      <c r="Z64" s="282"/>
      <c r="AA64" s="280">
        <v>0</v>
      </c>
      <c r="AB64" s="281"/>
      <c r="AC64" s="281"/>
      <c r="AD64" s="281"/>
      <c r="AE64" s="281"/>
      <c r="AF64" s="282"/>
      <c r="AG64" s="280">
        <v>0</v>
      </c>
      <c r="AH64" s="281"/>
      <c r="AI64" s="281"/>
      <c r="AJ64" s="281"/>
      <c r="AK64" s="281"/>
      <c r="AL64" s="282"/>
      <c r="AM64" s="280">
        <v>0</v>
      </c>
      <c r="AN64" s="281"/>
      <c r="AO64" s="281"/>
      <c r="AP64" s="281"/>
      <c r="AQ64" s="281"/>
      <c r="AR64" s="282"/>
      <c r="AS64" s="280">
        <v>0</v>
      </c>
      <c r="AT64" s="281"/>
      <c r="AU64" s="281"/>
      <c r="AV64" s="281"/>
      <c r="AW64" s="281"/>
      <c r="AX64" s="283"/>
      <c r="AY64" s="334">
        <f t="shared" si="38"/>
        <v>231</v>
      </c>
      <c r="AZ64" s="335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  <c r="CA64" s="46"/>
      <c r="CB64" s="46"/>
      <c r="CC64" s="46"/>
      <c r="CD64" s="46"/>
      <c r="CE64" s="46"/>
      <c r="CF64" s="46"/>
      <c r="CG64" s="46"/>
      <c r="CH64" s="46"/>
      <c r="CI64" s="46"/>
      <c r="CJ64" s="46"/>
      <c r="CK64" s="46"/>
      <c r="CL64" s="46"/>
      <c r="CM64" s="46"/>
      <c r="CN64" s="46"/>
      <c r="CO64" s="46"/>
      <c r="CP64" s="46"/>
      <c r="CQ64" s="46"/>
      <c r="CR64" s="46"/>
      <c r="CS64" s="46"/>
      <c r="CT64" s="46"/>
      <c r="CU64" s="46"/>
      <c r="CV64" s="46"/>
      <c r="CW64" s="46"/>
      <c r="CX64" s="46"/>
      <c r="CY64" s="46"/>
      <c r="CZ64" s="46"/>
      <c r="DA64" s="46"/>
      <c r="DB64" s="46"/>
      <c r="DC64" s="46"/>
      <c r="DD64" s="46"/>
      <c r="DE64" s="46"/>
      <c r="DF64" s="46"/>
      <c r="DG64" s="46"/>
      <c r="DH64" s="46"/>
      <c r="DI64" s="46"/>
      <c r="DJ64" s="46"/>
      <c r="DK64" s="46"/>
      <c r="DL64" s="46"/>
      <c r="DM64" s="46"/>
      <c r="DN64" s="46"/>
      <c r="DO64" s="46"/>
      <c r="DP64" s="46"/>
      <c r="DQ64" s="46"/>
      <c r="DR64" s="46"/>
      <c r="DS64" s="46"/>
      <c r="DT64" s="46"/>
      <c r="DU64" s="46"/>
      <c r="DV64" s="46"/>
      <c r="DW64" s="46"/>
      <c r="DX64" s="46"/>
      <c r="DY64" s="46"/>
      <c r="DZ64" s="46"/>
      <c r="EA64" s="46"/>
      <c r="EB64" s="46"/>
      <c r="EC64" s="46"/>
      <c r="ED64" s="46"/>
      <c r="EE64" s="46"/>
      <c r="EF64" s="46"/>
      <c r="EG64" s="46"/>
      <c r="EH64" s="46"/>
      <c r="EI64" s="46"/>
      <c r="EJ64" s="46"/>
      <c r="EK64" s="46"/>
      <c r="EL64" s="46"/>
      <c r="EM64" s="46"/>
      <c r="EN64" s="46"/>
      <c r="EO64" s="46"/>
      <c r="EP64" s="46"/>
      <c r="EQ64" s="46"/>
      <c r="ER64" s="46"/>
      <c r="ES64" s="46"/>
      <c r="ET64" s="46"/>
      <c r="EU64" s="46"/>
      <c r="EV64" s="46"/>
      <c r="EW64" s="46"/>
      <c r="EX64" s="46"/>
      <c r="EY64" s="46"/>
      <c r="EZ64" s="46"/>
      <c r="FA64" s="46"/>
      <c r="FB64" s="46"/>
      <c r="FC64" s="46"/>
      <c r="FD64" s="46"/>
      <c r="FE64" s="46"/>
      <c r="FF64" s="46"/>
      <c r="FG64" s="46"/>
      <c r="FH64" s="46"/>
      <c r="FI64" s="46"/>
      <c r="FJ64" s="46"/>
      <c r="FK64" s="46"/>
      <c r="FL64" s="46"/>
      <c r="FM64" s="46"/>
      <c r="FN64" s="46"/>
      <c r="FO64" s="46"/>
      <c r="FP64" s="46"/>
      <c r="FQ64" s="46"/>
      <c r="FR64" s="46"/>
      <c r="FS64" s="46"/>
      <c r="FT64" s="46"/>
      <c r="FU64" s="46"/>
      <c r="FV64" s="46"/>
      <c r="FW64" s="46"/>
      <c r="FX64" s="46"/>
      <c r="FY64" s="46"/>
      <c r="FZ64" s="46"/>
      <c r="GA64" s="46"/>
      <c r="GB64" s="46"/>
      <c r="GC64" s="46"/>
      <c r="GD64" s="46"/>
      <c r="GE64" s="46"/>
      <c r="GF64" s="46"/>
      <c r="GG64" s="46"/>
      <c r="GH64" s="46"/>
      <c r="GI64" s="46"/>
      <c r="GJ64" s="46"/>
      <c r="GK64" s="46"/>
      <c r="GL64" s="46"/>
      <c r="GM64" s="46"/>
      <c r="GN64" s="46"/>
      <c r="GO64" s="46"/>
      <c r="GP64" s="46"/>
      <c r="GQ64" s="46"/>
      <c r="GR64" s="46"/>
      <c r="GS64" s="46"/>
      <c r="GT64" s="46"/>
      <c r="GU64" s="46"/>
      <c r="GV64" s="46"/>
      <c r="GW64" s="46"/>
      <c r="GX64" s="46"/>
      <c r="GY64" s="46"/>
      <c r="GZ64" s="46"/>
      <c r="HA64" s="46"/>
      <c r="HB64" s="46"/>
      <c r="HC64" s="46"/>
      <c r="HD64" s="46"/>
      <c r="HE64" s="46"/>
      <c r="HF64" s="46"/>
      <c r="HG64" s="46"/>
      <c r="HH64" s="46"/>
      <c r="HI64" s="46"/>
      <c r="HJ64" s="46"/>
      <c r="HK64" s="46"/>
      <c r="HL64" s="46"/>
      <c r="HM64" s="46"/>
      <c r="HN64" s="46"/>
      <c r="HO64" s="46"/>
      <c r="HP64" s="46"/>
      <c r="HQ64" s="46"/>
      <c r="HR64" s="46"/>
      <c r="HS64" s="46"/>
      <c r="HT64" s="46"/>
      <c r="HU64" s="46"/>
      <c r="HV64" s="46"/>
      <c r="HW64" s="46"/>
      <c r="HX64" s="46"/>
      <c r="HY64" s="46"/>
      <c r="HZ64" s="46"/>
      <c r="IA64" s="46"/>
      <c r="IB64" s="46"/>
      <c r="IC64" s="46"/>
      <c r="ID64" s="46"/>
      <c r="IE64" s="46"/>
      <c r="IF64" s="46"/>
      <c r="IG64" s="46"/>
      <c r="IH64" s="46"/>
      <c r="II64" s="46"/>
      <c r="IJ64" s="46"/>
      <c r="IK64" s="46"/>
      <c r="IL64" s="46"/>
      <c r="IM64" s="46"/>
      <c r="IN64" s="46"/>
      <c r="IO64" s="46"/>
      <c r="IP64" s="46"/>
      <c r="IQ64" s="46"/>
      <c r="IR64" s="46"/>
      <c r="IS64" s="46"/>
      <c r="IT64" s="46"/>
      <c r="IU64" s="46"/>
      <c r="IV64" s="46"/>
      <c r="IW64" s="46"/>
      <c r="IX64" s="46"/>
      <c r="IY64" s="46"/>
      <c r="IZ64" s="46"/>
      <c r="JA64" s="46"/>
      <c r="JB64" s="46"/>
      <c r="JC64" s="46"/>
      <c r="JD64" s="46"/>
      <c r="JE64" s="46"/>
      <c r="JF64" s="46"/>
      <c r="JG64" s="46"/>
      <c r="JH64" s="46"/>
      <c r="JI64" s="46"/>
      <c r="JJ64" s="46"/>
      <c r="JK64" s="46"/>
      <c r="JL64" s="46"/>
      <c r="JM64" s="46"/>
      <c r="JN64" s="46"/>
      <c r="JO64" s="46"/>
      <c r="JP64" s="46"/>
      <c r="JQ64" s="46"/>
      <c r="JR64" s="46"/>
      <c r="JS64" s="46"/>
      <c r="JT64" s="46"/>
      <c r="JU64" s="46"/>
      <c r="JV64" s="46"/>
      <c r="JW64" s="46"/>
      <c r="JX64" s="46"/>
      <c r="JY64" s="46"/>
      <c r="JZ64" s="46"/>
      <c r="KA64" s="46"/>
      <c r="KB64" s="46"/>
      <c r="KC64" s="46"/>
      <c r="KD64" s="46"/>
      <c r="KE64" s="46"/>
      <c r="KF64" s="46"/>
      <c r="KG64" s="46"/>
      <c r="KH64" s="46"/>
      <c r="KI64" s="46"/>
      <c r="KJ64" s="46"/>
      <c r="KK64" s="46"/>
      <c r="KL64" s="46"/>
      <c r="KM64" s="46"/>
      <c r="KN64" s="46"/>
      <c r="KO64" s="46"/>
      <c r="KP64" s="46"/>
      <c r="KQ64" s="46"/>
      <c r="KR64" s="46"/>
      <c r="KS64" s="46"/>
      <c r="KT64" s="46"/>
      <c r="KU64" s="46"/>
      <c r="KV64" s="46"/>
      <c r="KW64" s="46"/>
      <c r="KX64" s="46"/>
      <c r="KY64" s="46"/>
      <c r="KZ64" s="46"/>
      <c r="LA64" s="46"/>
      <c r="LB64" s="46"/>
      <c r="LC64" s="46"/>
      <c r="LD64" s="46"/>
      <c r="LE64" s="46"/>
      <c r="LF64" s="46"/>
      <c r="LG64" s="46"/>
      <c r="LH64" s="46"/>
      <c r="LI64" s="46"/>
      <c r="LJ64" s="46"/>
      <c r="LK64" s="46"/>
      <c r="LL64" s="46"/>
      <c r="LM64" s="46"/>
      <c r="LN64" s="46"/>
      <c r="LO64" s="46"/>
      <c r="LP64" s="46"/>
      <c r="LQ64" s="46"/>
      <c r="LR64" s="46"/>
      <c r="LS64" s="46"/>
      <c r="LT64" s="46"/>
      <c r="LU64" s="46"/>
      <c r="LV64" s="46"/>
      <c r="LW64" s="46"/>
      <c r="LX64" s="46"/>
      <c r="LY64" s="46"/>
      <c r="LZ64" s="46"/>
      <c r="MA64" s="46"/>
      <c r="MB64" s="46"/>
      <c r="MC64" s="46"/>
      <c r="MD64" s="46"/>
      <c r="ME64" s="46"/>
      <c r="MF64" s="46"/>
      <c r="MG64" s="46"/>
      <c r="MH64" s="46"/>
      <c r="MI64" s="46"/>
      <c r="MJ64" s="46"/>
      <c r="MK64" s="46"/>
      <c r="ML64" s="46"/>
      <c r="MM64" s="46"/>
      <c r="MN64" s="46"/>
      <c r="MO64" s="46"/>
      <c r="MP64" s="46"/>
      <c r="MQ64" s="46"/>
      <c r="MR64" s="46"/>
      <c r="MS64" s="46"/>
      <c r="MT64" s="46"/>
      <c r="MU64" s="46"/>
      <c r="MV64" s="46"/>
      <c r="MW64" s="46"/>
      <c r="MX64" s="46"/>
      <c r="MY64" s="46"/>
      <c r="MZ64" s="46"/>
      <c r="NA64" s="46"/>
      <c r="NB64" s="46"/>
      <c r="NC64" s="46"/>
      <c r="ND64" s="46"/>
      <c r="NE64" s="46"/>
      <c r="NF64" s="46"/>
      <c r="NG64" s="46"/>
      <c r="NH64" s="46"/>
      <c r="NI64" s="46"/>
      <c r="NJ64" s="46"/>
      <c r="NK64" s="46"/>
      <c r="NL64" s="46"/>
      <c r="NM64" s="46"/>
      <c r="NN64" s="46"/>
      <c r="NO64" s="46"/>
      <c r="NP64" s="46"/>
      <c r="NQ64" s="46"/>
      <c r="NR64" s="46"/>
      <c r="NS64" s="46"/>
      <c r="NT64" s="46"/>
      <c r="NU64" s="46"/>
      <c r="NV64" s="46"/>
      <c r="NW64" s="46"/>
      <c r="NX64" s="46"/>
      <c r="NY64" s="46"/>
      <c r="NZ64" s="46"/>
      <c r="OA64" s="46"/>
      <c r="OB64" s="46"/>
      <c r="OC64" s="46"/>
      <c r="OD64" s="46"/>
      <c r="OE64" s="46"/>
      <c r="OF64" s="46"/>
      <c r="OG64" s="46"/>
      <c r="OH64" s="46"/>
      <c r="OI64" s="46"/>
      <c r="OJ64" s="46"/>
      <c r="OK64" s="46"/>
      <c r="OL64" s="46"/>
      <c r="OM64" s="46"/>
      <c r="ON64" s="46"/>
      <c r="OO64" s="46"/>
      <c r="OP64" s="46"/>
      <c r="OQ64" s="46"/>
      <c r="OR64" s="46"/>
      <c r="OS64" s="46"/>
      <c r="OT64" s="46"/>
      <c r="OU64" s="46"/>
      <c r="OV64" s="46"/>
      <c r="OW64" s="46"/>
      <c r="OX64" s="46"/>
      <c r="OY64" s="46"/>
      <c r="OZ64" s="46"/>
      <c r="PA64" s="46"/>
      <c r="PB64" s="46"/>
      <c r="PC64" s="46"/>
      <c r="PD64" s="46"/>
      <c r="PE64" s="46"/>
      <c r="PF64" s="46"/>
      <c r="PG64" s="46"/>
      <c r="PH64" s="46"/>
      <c r="PI64" s="46"/>
      <c r="PJ64" s="46"/>
      <c r="PK64" s="46"/>
      <c r="PL64" s="46"/>
      <c r="PM64" s="46"/>
      <c r="PN64" s="46"/>
      <c r="PO64" s="46"/>
      <c r="PP64" s="46"/>
      <c r="PQ64" s="46"/>
      <c r="PR64" s="46"/>
      <c r="PS64" s="46"/>
      <c r="PT64" s="46"/>
      <c r="PU64" s="46"/>
      <c r="PV64" s="46"/>
      <c r="PW64" s="46"/>
      <c r="PX64" s="46"/>
      <c r="PY64" s="46"/>
      <c r="PZ64" s="46"/>
      <c r="QA64" s="46"/>
      <c r="QB64" s="46"/>
      <c r="QC64" s="46"/>
      <c r="QD64" s="46"/>
      <c r="QE64" s="46"/>
      <c r="QF64" s="46"/>
      <c r="QG64" s="46"/>
      <c r="QH64" s="46"/>
      <c r="QI64" s="46"/>
      <c r="QJ64" s="46"/>
      <c r="QK64" s="46"/>
      <c r="QL64" s="46"/>
      <c r="QM64" s="46"/>
      <c r="QN64" s="46"/>
      <c r="QO64" s="46"/>
      <c r="QP64" s="46"/>
      <c r="QQ64" s="46"/>
      <c r="QR64" s="46"/>
      <c r="QS64" s="46"/>
      <c r="QT64" s="46"/>
      <c r="QU64" s="46"/>
      <c r="QV64" s="46"/>
      <c r="QW64" s="46"/>
      <c r="QX64" s="46"/>
      <c r="QY64" s="46"/>
      <c r="QZ64" s="46"/>
      <c r="RA64" s="46"/>
      <c r="RB64" s="46"/>
      <c r="RC64" s="46"/>
      <c r="RD64" s="46"/>
      <c r="RE64" s="46"/>
      <c r="RF64" s="46"/>
      <c r="RG64" s="46"/>
      <c r="RH64" s="46"/>
      <c r="RI64" s="46"/>
      <c r="RJ64" s="46"/>
      <c r="RK64" s="46"/>
      <c r="RL64" s="46"/>
      <c r="RM64" s="46"/>
      <c r="RN64" s="46"/>
      <c r="RO64" s="46"/>
      <c r="RP64" s="46"/>
      <c r="RQ64" s="46"/>
      <c r="RR64" s="46"/>
      <c r="RS64" s="46"/>
      <c r="RT64" s="46"/>
      <c r="RU64" s="46"/>
      <c r="RV64" s="46"/>
      <c r="RW64" s="46"/>
      <c r="RX64" s="46"/>
      <c r="RY64" s="46"/>
      <c r="RZ64" s="46"/>
      <c r="SA64" s="46"/>
      <c r="SB64" s="46"/>
      <c r="SC64" s="46"/>
      <c r="SD64" s="46"/>
      <c r="SE64" s="46"/>
      <c r="SF64" s="46"/>
      <c r="SG64" s="46"/>
      <c r="SH64" s="46"/>
      <c r="SI64" s="46"/>
      <c r="SJ64" s="46"/>
      <c r="SK64" s="46"/>
      <c r="SL64" s="46"/>
      <c r="SM64" s="46"/>
      <c r="SN64" s="46"/>
      <c r="SO64" s="46"/>
      <c r="SP64" s="46"/>
      <c r="SQ64" s="46"/>
      <c r="SR64" s="46"/>
      <c r="SS64" s="46"/>
      <c r="ST64" s="46"/>
      <c r="SU64" s="46"/>
      <c r="SV64" s="46"/>
      <c r="SW64" s="46"/>
      <c r="SX64" s="46"/>
      <c r="SY64" s="46"/>
      <c r="SZ64" s="46"/>
      <c r="TA64" s="46"/>
      <c r="TB64" s="46"/>
      <c r="TC64" s="46"/>
      <c r="TD64" s="46"/>
      <c r="TE64" s="46"/>
      <c r="TF64" s="46"/>
      <c r="TG64" s="46"/>
      <c r="TH64" s="46"/>
      <c r="TI64" s="46"/>
      <c r="TJ64" s="46"/>
      <c r="TK64" s="46"/>
      <c r="TL64" s="46"/>
      <c r="TM64" s="46"/>
      <c r="TN64" s="46"/>
      <c r="TO64" s="46"/>
      <c r="TP64" s="46"/>
      <c r="TQ64" s="46"/>
      <c r="TR64" s="46"/>
      <c r="TS64" s="46"/>
      <c r="TT64" s="46"/>
      <c r="TU64" s="46"/>
      <c r="TV64" s="46"/>
      <c r="TW64" s="46"/>
      <c r="TX64" s="46"/>
      <c r="TY64" s="46"/>
      <c r="TZ64" s="46"/>
      <c r="UA64" s="46"/>
      <c r="UB64" s="46"/>
      <c r="UC64" s="46"/>
      <c r="UD64" s="46"/>
      <c r="UE64" s="46"/>
      <c r="UF64" s="46"/>
      <c r="UG64" s="46"/>
      <c r="UH64" s="46"/>
      <c r="UI64" s="46"/>
      <c r="UJ64" s="46"/>
      <c r="UK64" s="46"/>
      <c r="UL64" s="46"/>
      <c r="UM64" s="46"/>
      <c r="UN64" s="46"/>
      <c r="UO64" s="46"/>
      <c r="UP64" s="46"/>
      <c r="UQ64" s="46"/>
      <c r="UR64" s="46"/>
      <c r="US64" s="46"/>
      <c r="UT64" s="46"/>
      <c r="UU64" s="46"/>
      <c r="UV64" s="46"/>
      <c r="UW64" s="46"/>
      <c r="UX64" s="46"/>
      <c r="UY64" s="46"/>
      <c r="UZ64" s="46"/>
      <c r="VA64" s="46"/>
      <c r="VB64" s="46"/>
      <c r="VC64" s="46"/>
      <c r="VD64" s="46"/>
      <c r="VE64" s="46"/>
      <c r="VF64" s="46"/>
      <c r="VG64" s="46"/>
      <c r="VH64" s="46"/>
      <c r="VI64" s="46"/>
      <c r="VJ64" s="46"/>
      <c r="VK64" s="46"/>
      <c r="VL64" s="46"/>
      <c r="VM64" s="46"/>
      <c r="VN64" s="46"/>
      <c r="VO64" s="46"/>
      <c r="VP64" s="46"/>
      <c r="VQ64" s="46"/>
      <c r="VR64" s="46"/>
      <c r="VS64" s="46"/>
      <c r="VT64" s="46"/>
      <c r="VU64" s="46"/>
      <c r="VV64" s="46"/>
      <c r="VW64" s="46"/>
      <c r="VX64" s="46"/>
      <c r="VY64" s="46"/>
      <c r="VZ64" s="46"/>
      <c r="WA64" s="46"/>
      <c r="WB64" s="46"/>
      <c r="WC64" s="46"/>
      <c r="WD64" s="46"/>
      <c r="WE64" s="46"/>
      <c r="WF64" s="46"/>
      <c r="WG64" s="46"/>
      <c r="WH64" s="46"/>
      <c r="WI64" s="46"/>
      <c r="WJ64" s="46"/>
      <c r="WK64" s="46"/>
      <c r="WL64" s="46"/>
      <c r="WM64" s="46"/>
      <c r="WN64" s="46"/>
      <c r="WO64" s="46"/>
      <c r="WP64" s="46"/>
      <c r="WQ64" s="46"/>
      <c r="WR64" s="46"/>
      <c r="WS64" s="46"/>
      <c r="WT64" s="46"/>
      <c r="WU64" s="46"/>
      <c r="WV64" s="46"/>
      <c r="WW64" s="46"/>
      <c r="WX64" s="46"/>
      <c r="WY64" s="46"/>
      <c r="WZ64" s="46"/>
      <c r="XA64" s="46"/>
      <c r="XB64" s="46"/>
      <c r="XC64" s="46"/>
      <c r="XD64" s="46"/>
      <c r="XE64" s="46"/>
      <c r="XF64" s="46"/>
      <c r="XX64" s="218" t="s">
        <v>34</v>
      </c>
      <c r="XY64" s="219">
        <v>0</v>
      </c>
      <c r="XZ64" s="219">
        <v>0</v>
      </c>
      <c r="YA64" s="219">
        <v>0</v>
      </c>
      <c r="YB64" s="219">
        <v>0</v>
      </c>
      <c r="YC64" s="219">
        <v>0</v>
      </c>
    </row>
    <row r="65" spans="1:653" ht="39" thickBot="1">
      <c r="A65" s="46"/>
      <c r="B65" s="182" t="s">
        <v>199</v>
      </c>
      <c r="C65" s="280">
        <v>142</v>
      </c>
      <c r="D65" s="281"/>
      <c r="E65" s="281"/>
      <c r="F65" s="281"/>
      <c r="G65" s="281"/>
      <c r="H65" s="282"/>
      <c r="I65" s="280">
        <v>70</v>
      </c>
      <c r="J65" s="281"/>
      <c r="K65" s="281"/>
      <c r="L65" s="281"/>
      <c r="M65" s="281"/>
      <c r="N65" s="282"/>
      <c r="O65" s="280">
        <v>123</v>
      </c>
      <c r="P65" s="281"/>
      <c r="Q65" s="281"/>
      <c r="R65" s="281"/>
      <c r="S65" s="281"/>
      <c r="T65" s="282"/>
      <c r="U65" s="280">
        <v>7</v>
      </c>
      <c r="V65" s="281"/>
      <c r="W65" s="281"/>
      <c r="X65" s="281"/>
      <c r="Y65" s="281"/>
      <c r="Z65" s="282"/>
      <c r="AA65" s="280">
        <v>0</v>
      </c>
      <c r="AB65" s="281"/>
      <c r="AC65" s="281"/>
      <c r="AD65" s="281"/>
      <c r="AE65" s="281"/>
      <c r="AF65" s="282"/>
      <c r="AG65" s="280">
        <v>0</v>
      </c>
      <c r="AH65" s="281"/>
      <c r="AI65" s="281"/>
      <c r="AJ65" s="281"/>
      <c r="AK65" s="281"/>
      <c r="AL65" s="282"/>
      <c r="AM65" s="280">
        <v>0</v>
      </c>
      <c r="AN65" s="281"/>
      <c r="AO65" s="281"/>
      <c r="AP65" s="281"/>
      <c r="AQ65" s="281"/>
      <c r="AR65" s="282"/>
      <c r="AS65" s="280">
        <v>17</v>
      </c>
      <c r="AT65" s="281"/>
      <c r="AU65" s="281"/>
      <c r="AV65" s="281"/>
      <c r="AW65" s="281"/>
      <c r="AX65" s="283"/>
      <c r="AY65" s="334">
        <f t="shared" si="38"/>
        <v>359</v>
      </c>
      <c r="AZ65" s="335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6"/>
      <c r="CA65" s="46"/>
      <c r="CB65" s="46"/>
      <c r="CC65" s="46"/>
      <c r="CD65" s="46"/>
      <c r="CE65" s="46"/>
      <c r="CF65" s="46"/>
      <c r="CG65" s="46"/>
      <c r="CH65" s="46"/>
      <c r="CI65" s="46"/>
      <c r="CJ65" s="46"/>
      <c r="CK65" s="46"/>
      <c r="CL65" s="46"/>
      <c r="CM65" s="46"/>
      <c r="CN65" s="46"/>
      <c r="CO65" s="46"/>
      <c r="CP65" s="46"/>
      <c r="CQ65" s="46"/>
      <c r="CR65" s="46"/>
      <c r="CS65" s="46"/>
      <c r="CT65" s="46"/>
      <c r="CU65" s="46"/>
      <c r="CV65" s="46"/>
      <c r="CW65" s="46"/>
      <c r="CX65" s="46"/>
      <c r="CY65" s="46"/>
      <c r="CZ65" s="46"/>
      <c r="DA65" s="46"/>
      <c r="DB65" s="46"/>
      <c r="DC65" s="46"/>
      <c r="DD65" s="46"/>
      <c r="DE65" s="46"/>
      <c r="DF65" s="46"/>
      <c r="DG65" s="46"/>
      <c r="DH65" s="46"/>
      <c r="DI65" s="46"/>
      <c r="DJ65" s="46"/>
      <c r="DK65" s="46"/>
      <c r="DL65" s="46"/>
      <c r="DM65" s="46"/>
      <c r="DN65" s="46"/>
      <c r="DO65" s="46"/>
      <c r="DP65" s="46"/>
      <c r="DQ65" s="46"/>
      <c r="DR65" s="46"/>
      <c r="DS65" s="46"/>
      <c r="DT65" s="46"/>
      <c r="DU65" s="46"/>
      <c r="DV65" s="46"/>
      <c r="DW65" s="46"/>
      <c r="DX65" s="46"/>
      <c r="DY65" s="46"/>
      <c r="DZ65" s="46"/>
      <c r="EA65" s="46"/>
      <c r="EB65" s="46"/>
      <c r="EC65" s="46"/>
      <c r="ED65" s="46"/>
      <c r="EE65" s="46"/>
      <c r="EF65" s="46"/>
      <c r="EG65" s="46"/>
      <c r="EH65" s="46"/>
      <c r="EI65" s="46"/>
      <c r="EJ65" s="46"/>
      <c r="EK65" s="46"/>
      <c r="EL65" s="46"/>
      <c r="EM65" s="46"/>
      <c r="EN65" s="46"/>
      <c r="EO65" s="46"/>
      <c r="EP65" s="46"/>
      <c r="EQ65" s="46"/>
      <c r="ER65" s="46"/>
      <c r="ES65" s="46"/>
      <c r="ET65" s="46"/>
      <c r="EU65" s="46"/>
      <c r="EV65" s="46"/>
      <c r="EW65" s="46"/>
      <c r="EX65" s="46"/>
      <c r="EY65" s="46"/>
      <c r="EZ65" s="46"/>
      <c r="FA65" s="46"/>
      <c r="FB65" s="46"/>
      <c r="FC65" s="46"/>
      <c r="FD65" s="46"/>
      <c r="FE65" s="46"/>
      <c r="FF65" s="46"/>
      <c r="FG65" s="46"/>
      <c r="FH65" s="46"/>
      <c r="FI65" s="46"/>
      <c r="FJ65" s="46"/>
      <c r="FK65" s="46"/>
      <c r="FL65" s="46"/>
      <c r="FM65" s="46"/>
      <c r="FN65" s="46"/>
      <c r="FO65" s="46"/>
      <c r="FP65" s="46"/>
      <c r="FQ65" s="46"/>
      <c r="FR65" s="46"/>
      <c r="FS65" s="46"/>
      <c r="FT65" s="46"/>
      <c r="FU65" s="46"/>
      <c r="FV65" s="46"/>
      <c r="FW65" s="46"/>
      <c r="FX65" s="46"/>
      <c r="FY65" s="46"/>
      <c r="FZ65" s="46"/>
      <c r="GA65" s="46"/>
      <c r="GB65" s="46"/>
      <c r="GC65" s="46"/>
      <c r="GD65" s="46"/>
      <c r="GE65" s="46"/>
      <c r="GF65" s="46"/>
      <c r="GG65" s="46"/>
      <c r="GH65" s="46"/>
      <c r="GI65" s="46"/>
      <c r="GJ65" s="46"/>
      <c r="GK65" s="46"/>
      <c r="GL65" s="46"/>
      <c r="GM65" s="46"/>
      <c r="GN65" s="46"/>
      <c r="GO65" s="46"/>
      <c r="GP65" s="46"/>
      <c r="GQ65" s="46"/>
      <c r="GR65" s="46"/>
      <c r="GS65" s="46"/>
      <c r="GT65" s="46"/>
      <c r="GU65" s="46"/>
      <c r="GV65" s="46"/>
      <c r="GW65" s="46"/>
      <c r="GX65" s="46"/>
      <c r="GY65" s="46"/>
      <c r="GZ65" s="46"/>
      <c r="HA65" s="46"/>
      <c r="HB65" s="46"/>
      <c r="HC65" s="46"/>
      <c r="HD65" s="46"/>
      <c r="HE65" s="46"/>
      <c r="HF65" s="46"/>
      <c r="HG65" s="46"/>
      <c r="HH65" s="46"/>
      <c r="HI65" s="46"/>
      <c r="HJ65" s="46"/>
      <c r="HK65" s="46"/>
      <c r="HL65" s="46"/>
      <c r="HM65" s="46"/>
      <c r="HN65" s="46"/>
      <c r="HO65" s="46"/>
      <c r="HP65" s="46"/>
      <c r="HQ65" s="46"/>
      <c r="HR65" s="46"/>
      <c r="HS65" s="46"/>
      <c r="HT65" s="46"/>
      <c r="HU65" s="46"/>
      <c r="HV65" s="46"/>
      <c r="HW65" s="46"/>
      <c r="HX65" s="46"/>
      <c r="HY65" s="46"/>
      <c r="HZ65" s="46"/>
      <c r="IA65" s="46"/>
      <c r="IB65" s="46"/>
      <c r="IC65" s="46"/>
      <c r="ID65" s="46"/>
      <c r="IE65" s="46"/>
      <c r="IF65" s="46"/>
      <c r="IG65" s="46"/>
      <c r="IH65" s="46"/>
      <c r="II65" s="46"/>
      <c r="IJ65" s="46"/>
      <c r="IK65" s="46"/>
      <c r="IL65" s="46"/>
      <c r="IM65" s="46"/>
      <c r="IN65" s="46"/>
      <c r="IO65" s="46"/>
      <c r="IP65" s="46"/>
      <c r="IQ65" s="46"/>
      <c r="IR65" s="46"/>
      <c r="IS65" s="46"/>
      <c r="IT65" s="46"/>
      <c r="IU65" s="46"/>
      <c r="IV65" s="46"/>
      <c r="IW65" s="46"/>
      <c r="IX65" s="46"/>
      <c r="IY65" s="46"/>
      <c r="IZ65" s="46"/>
      <c r="JA65" s="46"/>
      <c r="JB65" s="46"/>
      <c r="JC65" s="46"/>
      <c r="JD65" s="46"/>
      <c r="JE65" s="46"/>
      <c r="JF65" s="46"/>
      <c r="JG65" s="46"/>
      <c r="JH65" s="46"/>
      <c r="JI65" s="46"/>
      <c r="JJ65" s="46"/>
      <c r="JK65" s="46"/>
      <c r="JL65" s="46"/>
      <c r="JM65" s="46"/>
      <c r="JN65" s="46"/>
      <c r="JO65" s="46"/>
      <c r="JP65" s="46"/>
      <c r="JQ65" s="46"/>
      <c r="JR65" s="46"/>
      <c r="JS65" s="46"/>
      <c r="JT65" s="46"/>
      <c r="JU65" s="46"/>
      <c r="JV65" s="46"/>
      <c r="JW65" s="46"/>
      <c r="JX65" s="46"/>
      <c r="JY65" s="46"/>
      <c r="JZ65" s="46"/>
      <c r="KA65" s="46"/>
      <c r="KB65" s="46"/>
      <c r="KC65" s="46"/>
      <c r="KD65" s="46"/>
      <c r="KE65" s="46"/>
      <c r="KF65" s="46"/>
      <c r="KG65" s="46"/>
      <c r="KH65" s="46"/>
      <c r="KI65" s="46"/>
      <c r="KJ65" s="46"/>
      <c r="KK65" s="46"/>
      <c r="KL65" s="46"/>
      <c r="KM65" s="46"/>
      <c r="KN65" s="46"/>
      <c r="KO65" s="46"/>
      <c r="KP65" s="46"/>
      <c r="KQ65" s="46"/>
      <c r="KR65" s="46"/>
      <c r="KS65" s="46"/>
      <c r="KT65" s="46"/>
      <c r="KU65" s="46"/>
      <c r="KV65" s="46"/>
      <c r="KW65" s="46"/>
      <c r="KX65" s="46"/>
      <c r="KY65" s="46"/>
      <c r="KZ65" s="46"/>
      <c r="LA65" s="46"/>
      <c r="LB65" s="46"/>
      <c r="LC65" s="46"/>
      <c r="LD65" s="46"/>
      <c r="LE65" s="46"/>
      <c r="LF65" s="46"/>
      <c r="LG65" s="46"/>
      <c r="LH65" s="46"/>
      <c r="LI65" s="46"/>
      <c r="LJ65" s="46"/>
      <c r="LK65" s="46"/>
      <c r="LL65" s="46"/>
      <c r="LM65" s="46"/>
      <c r="LN65" s="46"/>
      <c r="LO65" s="46"/>
      <c r="LP65" s="46"/>
      <c r="LQ65" s="46"/>
      <c r="LR65" s="46"/>
      <c r="LS65" s="46"/>
      <c r="LT65" s="46"/>
      <c r="LU65" s="46"/>
      <c r="LV65" s="46"/>
      <c r="LW65" s="46"/>
      <c r="LX65" s="46"/>
      <c r="LY65" s="46"/>
      <c r="LZ65" s="46"/>
      <c r="MA65" s="46"/>
      <c r="MB65" s="46"/>
      <c r="MC65" s="46"/>
      <c r="MD65" s="46"/>
      <c r="ME65" s="46"/>
      <c r="MF65" s="46"/>
      <c r="MG65" s="46"/>
      <c r="MH65" s="46"/>
      <c r="MI65" s="46"/>
      <c r="MJ65" s="46"/>
      <c r="MK65" s="46"/>
      <c r="ML65" s="46"/>
      <c r="MM65" s="46"/>
      <c r="MN65" s="46"/>
      <c r="MO65" s="46"/>
      <c r="MP65" s="46"/>
      <c r="MQ65" s="46"/>
      <c r="MR65" s="46"/>
      <c r="MS65" s="46"/>
      <c r="MT65" s="46"/>
      <c r="MU65" s="46"/>
      <c r="MV65" s="46"/>
      <c r="MW65" s="46"/>
      <c r="MX65" s="46"/>
      <c r="MY65" s="46"/>
      <c r="MZ65" s="46"/>
      <c r="NA65" s="46"/>
      <c r="NB65" s="46"/>
      <c r="NC65" s="46"/>
      <c r="ND65" s="46"/>
      <c r="NE65" s="46"/>
      <c r="NF65" s="46"/>
      <c r="NG65" s="46"/>
      <c r="NH65" s="46"/>
      <c r="NI65" s="46"/>
      <c r="NJ65" s="46"/>
      <c r="NK65" s="46"/>
      <c r="NL65" s="46"/>
      <c r="NM65" s="46"/>
      <c r="NN65" s="46"/>
      <c r="NO65" s="46"/>
      <c r="NP65" s="46"/>
      <c r="NQ65" s="46"/>
      <c r="NR65" s="46"/>
      <c r="NS65" s="46"/>
      <c r="NT65" s="46"/>
      <c r="NU65" s="46"/>
      <c r="NV65" s="46"/>
      <c r="NW65" s="46"/>
      <c r="NX65" s="46"/>
      <c r="NY65" s="46"/>
      <c r="NZ65" s="46"/>
      <c r="OA65" s="46"/>
      <c r="OB65" s="46"/>
      <c r="OC65" s="46"/>
      <c r="OD65" s="46"/>
      <c r="OE65" s="46"/>
      <c r="OF65" s="46"/>
      <c r="OG65" s="46"/>
      <c r="OH65" s="46"/>
      <c r="OI65" s="46"/>
      <c r="OJ65" s="46"/>
      <c r="OK65" s="46"/>
      <c r="OL65" s="46"/>
      <c r="OM65" s="46"/>
      <c r="ON65" s="46"/>
      <c r="OO65" s="46"/>
      <c r="OP65" s="46"/>
      <c r="OQ65" s="46"/>
      <c r="OR65" s="46"/>
      <c r="OS65" s="46"/>
      <c r="OT65" s="46"/>
      <c r="OU65" s="46"/>
      <c r="OV65" s="46"/>
      <c r="OW65" s="46"/>
      <c r="OX65" s="46"/>
      <c r="OY65" s="46"/>
      <c r="OZ65" s="46"/>
      <c r="PA65" s="46"/>
      <c r="PB65" s="46"/>
      <c r="PC65" s="46"/>
      <c r="PD65" s="46"/>
      <c r="PE65" s="46"/>
      <c r="PF65" s="46"/>
      <c r="PG65" s="46"/>
      <c r="PH65" s="46"/>
      <c r="PI65" s="46"/>
      <c r="PJ65" s="46"/>
      <c r="PK65" s="46"/>
      <c r="PL65" s="46"/>
      <c r="PM65" s="46"/>
      <c r="PN65" s="46"/>
      <c r="PO65" s="46"/>
      <c r="PP65" s="46"/>
      <c r="PQ65" s="46"/>
      <c r="PR65" s="46"/>
      <c r="PS65" s="46"/>
      <c r="PT65" s="46"/>
      <c r="PU65" s="46"/>
      <c r="PV65" s="46"/>
      <c r="PW65" s="46"/>
      <c r="PX65" s="46"/>
      <c r="PY65" s="46"/>
      <c r="PZ65" s="46"/>
      <c r="QA65" s="46"/>
      <c r="QB65" s="46"/>
      <c r="QC65" s="46"/>
      <c r="QD65" s="46"/>
      <c r="QE65" s="46"/>
      <c r="QF65" s="46"/>
      <c r="QG65" s="46"/>
      <c r="QH65" s="46"/>
      <c r="QI65" s="46"/>
      <c r="QJ65" s="46"/>
      <c r="QK65" s="46"/>
      <c r="QL65" s="46"/>
      <c r="QM65" s="46"/>
      <c r="QN65" s="46"/>
      <c r="QO65" s="46"/>
      <c r="QP65" s="46"/>
      <c r="QQ65" s="46"/>
      <c r="QR65" s="46"/>
      <c r="QS65" s="46"/>
      <c r="QT65" s="46"/>
      <c r="QU65" s="46"/>
      <c r="QV65" s="46"/>
      <c r="QW65" s="46"/>
      <c r="QX65" s="46"/>
      <c r="QY65" s="46"/>
      <c r="QZ65" s="46"/>
      <c r="RA65" s="46"/>
      <c r="RB65" s="46"/>
      <c r="RC65" s="46"/>
      <c r="RD65" s="46"/>
      <c r="RE65" s="46"/>
      <c r="RF65" s="46"/>
      <c r="RG65" s="46"/>
      <c r="RH65" s="46"/>
      <c r="RI65" s="46"/>
      <c r="RJ65" s="46"/>
      <c r="RK65" s="46"/>
      <c r="RL65" s="46"/>
      <c r="RM65" s="46"/>
      <c r="RN65" s="46"/>
      <c r="RO65" s="46"/>
      <c r="RP65" s="46"/>
      <c r="RQ65" s="46"/>
      <c r="RR65" s="46"/>
      <c r="RS65" s="46"/>
      <c r="RT65" s="46"/>
      <c r="RU65" s="46"/>
      <c r="RV65" s="46"/>
      <c r="RW65" s="46"/>
      <c r="RX65" s="46"/>
      <c r="RY65" s="46"/>
      <c r="RZ65" s="46"/>
      <c r="SA65" s="46"/>
      <c r="SB65" s="46"/>
      <c r="SC65" s="46"/>
      <c r="SD65" s="46"/>
      <c r="SE65" s="46"/>
      <c r="SF65" s="46"/>
      <c r="SG65" s="46"/>
      <c r="SH65" s="46"/>
      <c r="SI65" s="46"/>
      <c r="SJ65" s="46"/>
      <c r="SK65" s="46"/>
      <c r="SL65" s="46"/>
      <c r="SM65" s="46"/>
      <c r="SN65" s="46"/>
      <c r="SO65" s="46"/>
      <c r="SP65" s="46"/>
      <c r="SQ65" s="46"/>
      <c r="SR65" s="46"/>
      <c r="SS65" s="46"/>
      <c r="ST65" s="46"/>
      <c r="SU65" s="46"/>
      <c r="SV65" s="46"/>
      <c r="SW65" s="46"/>
      <c r="SX65" s="46"/>
      <c r="SY65" s="46"/>
      <c r="SZ65" s="46"/>
      <c r="TA65" s="46"/>
      <c r="TB65" s="46"/>
      <c r="TC65" s="46"/>
      <c r="TD65" s="46"/>
      <c r="TE65" s="46"/>
      <c r="TF65" s="46"/>
      <c r="TG65" s="46"/>
      <c r="TH65" s="46"/>
      <c r="TI65" s="46"/>
      <c r="TJ65" s="46"/>
      <c r="TK65" s="46"/>
      <c r="TL65" s="46"/>
      <c r="TM65" s="46"/>
      <c r="TN65" s="46"/>
      <c r="TO65" s="46"/>
      <c r="TP65" s="46"/>
      <c r="TQ65" s="46"/>
      <c r="TR65" s="46"/>
      <c r="TS65" s="46"/>
      <c r="TT65" s="46"/>
      <c r="TU65" s="46"/>
      <c r="TV65" s="46"/>
      <c r="TW65" s="46"/>
      <c r="TX65" s="46"/>
      <c r="TY65" s="46"/>
      <c r="TZ65" s="46"/>
      <c r="UA65" s="46"/>
      <c r="UB65" s="46"/>
      <c r="UC65" s="46"/>
      <c r="UD65" s="46"/>
      <c r="UE65" s="46"/>
      <c r="UF65" s="46"/>
      <c r="UG65" s="46"/>
      <c r="UH65" s="46"/>
      <c r="UI65" s="46"/>
      <c r="UJ65" s="46"/>
      <c r="UK65" s="46"/>
      <c r="UL65" s="46"/>
      <c r="UM65" s="46"/>
      <c r="UN65" s="46"/>
      <c r="UO65" s="46"/>
      <c r="UP65" s="46"/>
      <c r="UQ65" s="46"/>
      <c r="UR65" s="46"/>
      <c r="US65" s="46"/>
      <c r="UT65" s="46"/>
      <c r="UU65" s="46"/>
      <c r="UV65" s="46"/>
      <c r="UW65" s="46"/>
      <c r="UX65" s="46"/>
      <c r="UY65" s="46"/>
      <c r="UZ65" s="46"/>
      <c r="VA65" s="46"/>
      <c r="VB65" s="46"/>
      <c r="VC65" s="46"/>
      <c r="VD65" s="46"/>
      <c r="VE65" s="46"/>
      <c r="VF65" s="46"/>
      <c r="VG65" s="46"/>
      <c r="VH65" s="46"/>
      <c r="VI65" s="46"/>
      <c r="VJ65" s="46"/>
      <c r="VK65" s="46"/>
      <c r="VL65" s="46"/>
      <c r="VM65" s="46"/>
      <c r="VN65" s="46"/>
      <c r="VO65" s="46"/>
      <c r="VP65" s="46"/>
      <c r="VQ65" s="46"/>
      <c r="VR65" s="46"/>
      <c r="VS65" s="46"/>
      <c r="VT65" s="46"/>
      <c r="VU65" s="46"/>
      <c r="VV65" s="46"/>
      <c r="VW65" s="46"/>
      <c r="VX65" s="46"/>
      <c r="VY65" s="46"/>
      <c r="VZ65" s="46"/>
      <c r="WA65" s="46"/>
      <c r="WB65" s="46"/>
      <c r="WC65" s="46"/>
      <c r="WD65" s="46"/>
      <c r="WE65" s="46"/>
      <c r="WF65" s="46"/>
      <c r="WG65" s="46"/>
      <c r="WH65" s="46"/>
      <c r="WI65" s="46"/>
      <c r="WJ65" s="46"/>
      <c r="WK65" s="46"/>
      <c r="WL65" s="46"/>
      <c r="WM65" s="46"/>
      <c r="WN65" s="46"/>
      <c r="WO65" s="46"/>
      <c r="WP65" s="46"/>
      <c r="WQ65" s="46"/>
      <c r="WR65" s="46"/>
      <c r="WS65" s="46"/>
      <c r="WT65" s="46"/>
      <c r="WU65" s="46"/>
      <c r="WV65" s="46"/>
      <c r="WW65" s="46"/>
      <c r="WX65" s="46"/>
      <c r="WY65" s="46"/>
      <c r="WZ65" s="46"/>
      <c r="XA65" s="46"/>
      <c r="XB65" s="46"/>
      <c r="XC65" s="46"/>
      <c r="XD65" s="46"/>
      <c r="XE65" s="46"/>
      <c r="XF65" s="46"/>
      <c r="XX65" s="218" t="s">
        <v>36</v>
      </c>
      <c r="XY65" s="219">
        <v>74</v>
      </c>
      <c r="XZ65" s="219">
        <v>0</v>
      </c>
      <c r="YA65" s="219">
        <v>140</v>
      </c>
      <c r="YB65" s="219">
        <v>0</v>
      </c>
      <c r="YC65" s="219">
        <v>0</v>
      </c>
    </row>
    <row r="66" spans="1:653" thickBot="1">
      <c r="A66" s="46"/>
      <c r="B66" s="20" t="s">
        <v>200</v>
      </c>
      <c r="C66" s="280">
        <v>106</v>
      </c>
      <c r="D66" s="281"/>
      <c r="E66" s="281"/>
      <c r="F66" s="281"/>
      <c r="G66" s="281"/>
      <c r="H66" s="282"/>
      <c r="I66" s="280">
        <v>34</v>
      </c>
      <c r="J66" s="281"/>
      <c r="K66" s="281"/>
      <c r="L66" s="281"/>
      <c r="M66" s="281"/>
      <c r="N66" s="282"/>
      <c r="O66" s="280">
        <v>138</v>
      </c>
      <c r="P66" s="281"/>
      <c r="Q66" s="281"/>
      <c r="R66" s="281"/>
      <c r="S66" s="281"/>
      <c r="T66" s="282"/>
      <c r="U66" s="280">
        <v>41</v>
      </c>
      <c r="V66" s="281"/>
      <c r="W66" s="281"/>
      <c r="X66" s="281"/>
      <c r="Y66" s="281"/>
      <c r="Z66" s="282"/>
      <c r="AA66" s="280">
        <v>0</v>
      </c>
      <c r="AB66" s="281"/>
      <c r="AC66" s="281"/>
      <c r="AD66" s="281"/>
      <c r="AE66" s="281"/>
      <c r="AF66" s="282"/>
      <c r="AG66" s="280">
        <v>68</v>
      </c>
      <c r="AH66" s="281"/>
      <c r="AI66" s="281"/>
      <c r="AJ66" s="281"/>
      <c r="AK66" s="281"/>
      <c r="AL66" s="282"/>
      <c r="AM66" s="280">
        <v>0</v>
      </c>
      <c r="AN66" s="281"/>
      <c r="AO66" s="281"/>
      <c r="AP66" s="281"/>
      <c r="AQ66" s="281"/>
      <c r="AR66" s="282"/>
      <c r="AS66" s="280">
        <v>0</v>
      </c>
      <c r="AT66" s="281"/>
      <c r="AU66" s="281"/>
      <c r="AV66" s="281"/>
      <c r="AW66" s="281"/>
      <c r="AX66" s="283"/>
      <c r="AY66" s="334">
        <f t="shared" si="38"/>
        <v>387</v>
      </c>
      <c r="AZ66" s="335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6"/>
      <c r="CA66" s="46"/>
      <c r="CB66" s="46"/>
      <c r="CC66" s="46"/>
      <c r="CD66" s="46"/>
      <c r="CE66" s="46"/>
      <c r="CF66" s="46"/>
      <c r="CG66" s="46"/>
      <c r="CH66" s="46"/>
      <c r="CI66" s="46"/>
      <c r="CJ66" s="46"/>
      <c r="CK66" s="46"/>
      <c r="CL66" s="46"/>
      <c r="CM66" s="46"/>
      <c r="CN66" s="46"/>
      <c r="CO66" s="46"/>
      <c r="CP66" s="46"/>
      <c r="CQ66" s="46"/>
      <c r="CR66" s="46"/>
      <c r="CS66" s="46"/>
      <c r="CT66" s="46"/>
      <c r="CU66" s="46"/>
      <c r="CV66" s="46"/>
      <c r="CW66" s="46"/>
      <c r="CX66" s="46"/>
      <c r="CY66" s="46"/>
      <c r="CZ66" s="46"/>
      <c r="DA66" s="46"/>
      <c r="DB66" s="46"/>
      <c r="DC66" s="46"/>
      <c r="DD66" s="46"/>
      <c r="DE66" s="46"/>
      <c r="DF66" s="46"/>
      <c r="DG66" s="46"/>
      <c r="DH66" s="46"/>
      <c r="DI66" s="46"/>
      <c r="DJ66" s="46"/>
      <c r="DK66" s="46"/>
      <c r="DL66" s="46"/>
      <c r="DM66" s="46"/>
      <c r="DN66" s="46"/>
      <c r="DO66" s="46"/>
      <c r="DP66" s="46"/>
      <c r="DQ66" s="46"/>
      <c r="DR66" s="46"/>
      <c r="DS66" s="46"/>
      <c r="DT66" s="46"/>
      <c r="DU66" s="46"/>
      <c r="DV66" s="46"/>
      <c r="DW66" s="46"/>
      <c r="DX66" s="46"/>
      <c r="DY66" s="46"/>
      <c r="DZ66" s="46"/>
      <c r="EA66" s="46"/>
      <c r="EB66" s="46"/>
      <c r="EC66" s="46"/>
      <c r="ED66" s="46"/>
      <c r="EE66" s="46"/>
      <c r="EF66" s="46"/>
      <c r="EG66" s="46"/>
      <c r="EH66" s="46"/>
      <c r="EI66" s="46"/>
      <c r="EJ66" s="46"/>
      <c r="EK66" s="46"/>
      <c r="EL66" s="46"/>
      <c r="EM66" s="46"/>
      <c r="EN66" s="46"/>
      <c r="EO66" s="46"/>
      <c r="EP66" s="46"/>
      <c r="EQ66" s="46"/>
      <c r="ER66" s="46"/>
      <c r="ES66" s="46"/>
      <c r="ET66" s="46"/>
      <c r="EU66" s="46"/>
      <c r="EV66" s="46"/>
      <c r="EW66" s="46"/>
      <c r="EX66" s="46"/>
      <c r="EY66" s="46"/>
      <c r="EZ66" s="46"/>
      <c r="FA66" s="46"/>
      <c r="FB66" s="46"/>
      <c r="FC66" s="46"/>
      <c r="FD66" s="46"/>
      <c r="FE66" s="46"/>
      <c r="FF66" s="46"/>
      <c r="FG66" s="46"/>
      <c r="FH66" s="46"/>
      <c r="FI66" s="46"/>
      <c r="FJ66" s="46"/>
      <c r="FK66" s="46"/>
      <c r="FL66" s="46"/>
      <c r="FM66" s="46"/>
      <c r="FN66" s="46"/>
      <c r="FO66" s="46"/>
      <c r="FP66" s="46"/>
      <c r="FQ66" s="46"/>
      <c r="FR66" s="46"/>
      <c r="FS66" s="46"/>
      <c r="FT66" s="46"/>
      <c r="FU66" s="46"/>
      <c r="FV66" s="46"/>
      <c r="FW66" s="46"/>
      <c r="FX66" s="46"/>
      <c r="FY66" s="46"/>
      <c r="FZ66" s="46"/>
      <c r="GA66" s="46"/>
      <c r="GB66" s="46"/>
      <c r="GC66" s="46"/>
      <c r="GD66" s="46"/>
      <c r="GE66" s="46"/>
      <c r="GF66" s="46"/>
      <c r="GG66" s="46"/>
      <c r="GH66" s="46"/>
      <c r="GI66" s="46"/>
      <c r="GJ66" s="46"/>
      <c r="GK66" s="46"/>
      <c r="GL66" s="46"/>
      <c r="GM66" s="46"/>
      <c r="GN66" s="46"/>
      <c r="GO66" s="46"/>
      <c r="GP66" s="46"/>
      <c r="GQ66" s="46"/>
      <c r="GR66" s="46"/>
      <c r="GS66" s="46"/>
      <c r="GT66" s="46"/>
      <c r="GU66" s="46"/>
      <c r="GV66" s="46"/>
      <c r="GW66" s="46"/>
      <c r="GX66" s="46"/>
      <c r="GY66" s="46"/>
      <c r="GZ66" s="46"/>
      <c r="HA66" s="46"/>
      <c r="HB66" s="46"/>
      <c r="HC66" s="46"/>
      <c r="HD66" s="46"/>
      <c r="HE66" s="46"/>
      <c r="HF66" s="46"/>
      <c r="HG66" s="46"/>
      <c r="HH66" s="46"/>
      <c r="HI66" s="46"/>
      <c r="HJ66" s="46"/>
      <c r="HK66" s="46"/>
      <c r="HL66" s="46"/>
      <c r="HM66" s="46"/>
      <c r="HN66" s="46"/>
      <c r="HO66" s="46"/>
      <c r="HP66" s="46"/>
      <c r="HQ66" s="46"/>
      <c r="HR66" s="46"/>
      <c r="HS66" s="46"/>
      <c r="HT66" s="46"/>
      <c r="HU66" s="46"/>
      <c r="HV66" s="46"/>
      <c r="HW66" s="46"/>
      <c r="HX66" s="46"/>
      <c r="HY66" s="46"/>
      <c r="HZ66" s="46"/>
      <c r="IA66" s="46"/>
      <c r="IB66" s="46"/>
      <c r="IC66" s="46"/>
      <c r="ID66" s="46"/>
      <c r="IE66" s="46"/>
      <c r="IF66" s="46"/>
      <c r="IG66" s="46"/>
      <c r="IH66" s="46"/>
      <c r="II66" s="46"/>
      <c r="IJ66" s="46"/>
      <c r="IK66" s="46"/>
      <c r="IL66" s="46"/>
      <c r="IM66" s="46"/>
      <c r="IN66" s="46"/>
      <c r="IO66" s="46"/>
      <c r="IP66" s="46"/>
      <c r="IQ66" s="46"/>
      <c r="IR66" s="46"/>
      <c r="IS66" s="46"/>
      <c r="IT66" s="46"/>
      <c r="IU66" s="46"/>
      <c r="IV66" s="46"/>
      <c r="IW66" s="46"/>
      <c r="IX66" s="46"/>
      <c r="IY66" s="46"/>
      <c r="IZ66" s="46"/>
      <c r="JA66" s="46"/>
      <c r="JB66" s="46"/>
      <c r="JC66" s="46"/>
      <c r="JD66" s="46"/>
      <c r="JE66" s="46"/>
      <c r="JF66" s="46"/>
      <c r="JG66" s="46"/>
      <c r="JH66" s="46"/>
      <c r="JI66" s="46"/>
      <c r="JJ66" s="46"/>
      <c r="JK66" s="46"/>
      <c r="JL66" s="46"/>
      <c r="JM66" s="46"/>
      <c r="JN66" s="46"/>
      <c r="JO66" s="46"/>
      <c r="JP66" s="46"/>
      <c r="JQ66" s="46"/>
      <c r="JR66" s="46"/>
      <c r="JS66" s="46"/>
      <c r="JT66" s="46"/>
      <c r="JU66" s="46"/>
      <c r="JV66" s="46"/>
      <c r="JW66" s="46"/>
      <c r="JX66" s="46"/>
      <c r="JY66" s="46"/>
      <c r="JZ66" s="46"/>
      <c r="KA66" s="46"/>
      <c r="KB66" s="46"/>
      <c r="KC66" s="46"/>
      <c r="KD66" s="46"/>
      <c r="KE66" s="46"/>
      <c r="KF66" s="46"/>
      <c r="KG66" s="46"/>
      <c r="KH66" s="46"/>
      <c r="KI66" s="46"/>
      <c r="KJ66" s="46"/>
      <c r="KK66" s="46"/>
      <c r="KL66" s="46"/>
      <c r="KM66" s="46"/>
      <c r="KN66" s="46"/>
      <c r="KO66" s="46"/>
      <c r="KP66" s="46"/>
      <c r="KQ66" s="46"/>
      <c r="KR66" s="46"/>
      <c r="KS66" s="46"/>
      <c r="KT66" s="46"/>
      <c r="KU66" s="46"/>
      <c r="KV66" s="46"/>
      <c r="KW66" s="46"/>
      <c r="KX66" s="46"/>
      <c r="KY66" s="46"/>
      <c r="KZ66" s="46"/>
      <c r="LA66" s="46"/>
      <c r="LB66" s="46"/>
      <c r="LC66" s="46"/>
      <c r="LD66" s="46"/>
      <c r="LE66" s="46"/>
      <c r="LF66" s="46"/>
      <c r="LG66" s="46"/>
      <c r="LH66" s="46"/>
      <c r="LI66" s="46"/>
      <c r="LJ66" s="46"/>
      <c r="LK66" s="46"/>
      <c r="LL66" s="46"/>
      <c r="LM66" s="46"/>
      <c r="LN66" s="46"/>
      <c r="LO66" s="46"/>
      <c r="LP66" s="46"/>
      <c r="LQ66" s="46"/>
      <c r="LR66" s="46"/>
      <c r="LS66" s="46"/>
      <c r="LT66" s="46"/>
      <c r="LU66" s="46"/>
      <c r="LV66" s="46"/>
      <c r="LW66" s="46"/>
      <c r="LX66" s="46"/>
      <c r="LY66" s="46"/>
      <c r="LZ66" s="46"/>
      <c r="MA66" s="46"/>
      <c r="MB66" s="46"/>
      <c r="MC66" s="46"/>
      <c r="MD66" s="46"/>
      <c r="ME66" s="46"/>
      <c r="MF66" s="46"/>
      <c r="MG66" s="46"/>
      <c r="MH66" s="46"/>
      <c r="MI66" s="46"/>
      <c r="MJ66" s="46"/>
      <c r="MK66" s="46"/>
      <c r="ML66" s="46"/>
      <c r="MM66" s="46"/>
      <c r="MN66" s="46"/>
      <c r="MO66" s="46"/>
      <c r="MP66" s="46"/>
      <c r="MQ66" s="46"/>
      <c r="MR66" s="46"/>
      <c r="MS66" s="46"/>
      <c r="MT66" s="46"/>
      <c r="MU66" s="46"/>
      <c r="MV66" s="46"/>
      <c r="MW66" s="46"/>
      <c r="MX66" s="46"/>
      <c r="MY66" s="46"/>
      <c r="MZ66" s="46"/>
      <c r="NA66" s="46"/>
      <c r="NB66" s="46"/>
      <c r="NC66" s="46"/>
      <c r="ND66" s="46"/>
      <c r="NE66" s="46"/>
      <c r="NF66" s="46"/>
      <c r="NG66" s="46"/>
      <c r="NH66" s="46"/>
      <c r="NI66" s="46"/>
      <c r="NJ66" s="46"/>
      <c r="NK66" s="46"/>
      <c r="NL66" s="46"/>
      <c r="NM66" s="46"/>
      <c r="NN66" s="46"/>
      <c r="NO66" s="46"/>
      <c r="NP66" s="46"/>
      <c r="NQ66" s="46"/>
      <c r="NR66" s="46"/>
      <c r="NS66" s="46"/>
      <c r="NT66" s="46"/>
      <c r="NU66" s="46"/>
      <c r="NV66" s="46"/>
      <c r="NW66" s="46"/>
      <c r="NX66" s="46"/>
      <c r="NY66" s="46"/>
      <c r="NZ66" s="46"/>
      <c r="OA66" s="46"/>
      <c r="OB66" s="46"/>
      <c r="OC66" s="46"/>
      <c r="OD66" s="46"/>
      <c r="OE66" s="46"/>
      <c r="OF66" s="46"/>
      <c r="OG66" s="46"/>
      <c r="OH66" s="46"/>
      <c r="OI66" s="46"/>
      <c r="OJ66" s="46"/>
      <c r="OK66" s="46"/>
      <c r="OL66" s="46"/>
      <c r="OM66" s="46"/>
      <c r="ON66" s="46"/>
      <c r="OO66" s="46"/>
      <c r="OP66" s="46"/>
      <c r="OQ66" s="46"/>
      <c r="OR66" s="46"/>
      <c r="OS66" s="46"/>
      <c r="OT66" s="46"/>
      <c r="OU66" s="46"/>
      <c r="OV66" s="46"/>
      <c r="OW66" s="46"/>
      <c r="OX66" s="46"/>
      <c r="OY66" s="46"/>
      <c r="OZ66" s="46"/>
      <c r="PA66" s="46"/>
      <c r="PB66" s="46"/>
      <c r="PC66" s="46"/>
      <c r="PD66" s="46"/>
      <c r="PE66" s="46"/>
      <c r="PF66" s="46"/>
      <c r="PG66" s="46"/>
      <c r="PH66" s="46"/>
      <c r="PI66" s="46"/>
      <c r="PJ66" s="46"/>
      <c r="PK66" s="46"/>
      <c r="PL66" s="46"/>
      <c r="PM66" s="46"/>
      <c r="PN66" s="46"/>
      <c r="PO66" s="46"/>
      <c r="PP66" s="46"/>
      <c r="PQ66" s="46"/>
      <c r="PR66" s="46"/>
      <c r="PS66" s="46"/>
      <c r="PT66" s="46"/>
      <c r="PU66" s="46"/>
      <c r="PV66" s="46"/>
      <c r="PW66" s="46"/>
      <c r="PX66" s="46"/>
      <c r="PY66" s="46"/>
      <c r="PZ66" s="46"/>
      <c r="QA66" s="46"/>
      <c r="QB66" s="46"/>
      <c r="QC66" s="46"/>
      <c r="QD66" s="46"/>
      <c r="QE66" s="46"/>
      <c r="QF66" s="46"/>
      <c r="QG66" s="46"/>
      <c r="QH66" s="46"/>
      <c r="QI66" s="46"/>
      <c r="QJ66" s="46"/>
      <c r="QK66" s="46"/>
      <c r="QL66" s="46"/>
      <c r="QM66" s="46"/>
      <c r="QN66" s="46"/>
      <c r="QO66" s="46"/>
      <c r="QP66" s="46"/>
      <c r="QQ66" s="46"/>
      <c r="QR66" s="46"/>
      <c r="QS66" s="46"/>
      <c r="QT66" s="46"/>
      <c r="QU66" s="46"/>
      <c r="QV66" s="46"/>
      <c r="QW66" s="46"/>
      <c r="QX66" s="46"/>
      <c r="QY66" s="46"/>
      <c r="QZ66" s="46"/>
      <c r="RA66" s="46"/>
      <c r="RB66" s="46"/>
      <c r="RC66" s="46"/>
      <c r="RD66" s="46"/>
      <c r="RE66" s="46"/>
      <c r="RF66" s="46"/>
      <c r="RG66" s="46"/>
      <c r="RH66" s="46"/>
      <c r="RI66" s="46"/>
      <c r="RJ66" s="46"/>
      <c r="RK66" s="46"/>
      <c r="RL66" s="46"/>
      <c r="RM66" s="46"/>
      <c r="RN66" s="46"/>
      <c r="RO66" s="46"/>
      <c r="RP66" s="46"/>
      <c r="RQ66" s="46"/>
      <c r="RR66" s="46"/>
      <c r="RS66" s="46"/>
      <c r="RT66" s="46"/>
      <c r="RU66" s="46"/>
      <c r="RV66" s="46"/>
      <c r="RW66" s="46"/>
      <c r="RX66" s="46"/>
      <c r="RY66" s="46"/>
      <c r="RZ66" s="46"/>
      <c r="SA66" s="46"/>
      <c r="SB66" s="46"/>
      <c r="SC66" s="46"/>
      <c r="SD66" s="46"/>
      <c r="SE66" s="46"/>
      <c r="SF66" s="46"/>
      <c r="SG66" s="46"/>
      <c r="SH66" s="46"/>
      <c r="SI66" s="46"/>
      <c r="SJ66" s="46"/>
      <c r="SK66" s="46"/>
      <c r="SL66" s="46"/>
      <c r="SM66" s="46"/>
      <c r="SN66" s="46"/>
      <c r="SO66" s="46"/>
      <c r="SP66" s="46"/>
      <c r="SQ66" s="46"/>
      <c r="SR66" s="46"/>
      <c r="SS66" s="46"/>
      <c r="ST66" s="46"/>
      <c r="SU66" s="46"/>
      <c r="SV66" s="46"/>
      <c r="SW66" s="46"/>
      <c r="SX66" s="46"/>
      <c r="SY66" s="46"/>
      <c r="SZ66" s="46"/>
      <c r="TA66" s="46"/>
      <c r="TB66" s="46"/>
      <c r="TC66" s="46"/>
      <c r="TD66" s="46"/>
      <c r="TE66" s="46"/>
      <c r="TF66" s="46"/>
      <c r="TG66" s="46"/>
      <c r="TH66" s="46"/>
      <c r="TI66" s="46"/>
      <c r="TJ66" s="46"/>
      <c r="TK66" s="46"/>
      <c r="TL66" s="46"/>
      <c r="TM66" s="46"/>
      <c r="TN66" s="46"/>
      <c r="TO66" s="46"/>
      <c r="TP66" s="46"/>
      <c r="TQ66" s="46"/>
      <c r="TR66" s="46"/>
      <c r="TS66" s="46"/>
      <c r="TT66" s="46"/>
      <c r="TU66" s="46"/>
      <c r="TV66" s="46"/>
      <c r="TW66" s="46"/>
      <c r="TX66" s="46"/>
      <c r="TY66" s="46"/>
      <c r="TZ66" s="46"/>
      <c r="UA66" s="46"/>
      <c r="UB66" s="46"/>
      <c r="UC66" s="46"/>
      <c r="UD66" s="46"/>
      <c r="UE66" s="46"/>
      <c r="UF66" s="46"/>
      <c r="UG66" s="46"/>
      <c r="UH66" s="46"/>
      <c r="UI66" s="46"/>
      <c r="UJ66" s="46"/>
      <c r="UK66" s="46"/>
      <c r="UL66" s="46"/>
      <c r="UM66" s="46"/>
      <c r="UN66" s="46"/>
      <c r="UO66" s="46"/>
      <c r="UP66" s="46"/>
      <c r="UQ66" s="46"/>
      <c r="UR66" s="46"/>
      <c r="US66" s="46"/>
      <c r="UT66" s="46"/>
      <c r="UU66" s="46"/>
      <c r="UV66" s="46"/>
      <c r="UW66" s="46"/>
      <c r="UX66" s="46"/>
      <c r="UY66" s="46"/>
      <c r="UZ66" s="46"/>
      <c r="VA66" s="46"/>
      <c r="VB66" s="46"/>
      <c r="VC66" s="46"/>
      <c r="VD66" s="46"/>
      <c r="VE66" s="46"/>
      <c r="VF66" s="46"/>
      <c r="VG66" s="46"/>
      <c r="VH66" s="46"/>
      <c r="VI66" s="46"/>
      <c r="VJ66" s="46"/>
      <c r="VK66" s="46"/>
      <c r="VL66" s="46"/>
      <c r="VM66" s="46"/>
      <c r="VN66" s="46"/>
      <c r="VO66" s="46"/>
      <c r="VP66" s="46"/>
      <c r="VQ66" s="46"/>
      <c r="VR66" s="46"/>
      <c r="VS66" s="46"/>
      <c r="VT66" s="46"/>
      <c r="VU66" s="46"/>
      <c r="VV66" s="46"/>
      <c r="VW66" s="46"/>
      <c r="VX66" s="46"/>
      <c r="VY66" s="46"/>
      <c r="VZ66" s="46"/>
      <c r="WA66" s="46"/>
      <c r="WB66" s="46"/>
      <c r="WC66" s="46"/>
      <c r="WD66" s="46"/>
      <c r="WE66" s="46"/>
      <c r="WF66" s="46"/>
      <c r="WG66" s="46"/>
      <c r="WH66" s="46"/>
      <c r="WI66" s="46"/>
      <c r="WJ66" s="46"/>
      <c r="WK66" s="46"/>
      <c r="WL66" s="46"/>
      <c r="WM66" s="46"/>
      <c r="WN66" s="46"/>
      <c r="WO66" s="46"/>
      <c r="WP66" s="46"/>
      <c r="WQ66" s="46"/>
      <c r="WR66" s="46"/>
      <c r="WS66" s="46"/>
      <c r="WT66" s="46"/>
      <c r="WU66" s="46"/>
      <c r="WV66" s="46"/>
      <c r="WW66" s="46"/>
      <c r="WX66" s="46"/>
      <c r="WY66" s="46"/>
      <c r="WZ66" s="46"/>
      <c r="XA66" s="46"/>
      <c r="XB66" s="46"/>
      <c r="XC66" s="46"/>
      <c r="XD66" s="46"/>
      <c r="XE66" s="46"/>
      <c r="XF66" s="46"/>
      <c r="XX66" s="218" t="s">
        <v>38</v>
      </c>
      <c r="XY66" s="219">
        <v>105</v>
      </c>
      <c r="XZ66" s="219">
        <v>54</v>
      </c>
      <c r="YA66" s="219">
        <v>35</v>
      </c>
      <c r="YB66" s="219">
        <v>25</v>
      </c>
      <c r="YC66" s="219">
        <v>0</v>
      </c>
    </row>
    <row r="67" spans="1:653" thickBot="1">
      <c r="A67" s="46"/>
      <c r="B67" s="183" t="s">
        <v>201</v>
      </c>
      <c r="C67" s="280">
        <v>136</v>
      </c>
      <c r="D67" s="281"/>
      <c r="E67" s="281"/>
      <c r="F67" s="281"/>
      <c r="G67" s="281"/>
      <c r="H67" s="282"/>
      <c r="I67" s="280">
        <v>0</v>
      </c>
      <c r="J67" s="281"/>
      <c r="K67" s="281"/>
      <c r="L67" s="281"/>
      <c r="M67" s="281"/>
      <c r="N67" s="282"/>
      <c r="O67" s="280">
        <v>132</v>
      </c>
      <c r="P67" s="281"/>
      <c r="Q67" s="281"/>
      <c r="R67" s="281"/>
      <c r="S67" s="281"/>
      <c r="T67" s="282"/>
      <c r="U67" s="280">
        <v>6</v>
      </c>
      <c r="V67" s="281"/>
      <c r="W67" s="281"/>
      <c r="X67" s="281"/>
      <c r="Y67" s="281"/>
      <c r="Z67" s="282"/>
      <c r="AA67" s="280">
        <v>0</v>
      </c>
      <c r="AB67" s="281"/>
      <c r="AC67" s="281"/>
      <c r="AD67" s="281"/>
      <c r="AE67" s="281"/>
      <c r="AF67" s="282"/>
      <c r="AG67" s="280">
        <v>35</v>
      </c>
      <c r="AH67" s="281"/>
      <c r="AI67" s="281"/>
      <c r="AJ67" s="281"/>
      <c r="AK67" s="281"/>
      <c r="AL67" s="282"/>
      <c r="AM67" s="280">
        <v>0</v>
      </c>
      <c r="AN67" s="281"/>
      <c r="AO67" s="281"/>
      <c r="AP67" s="281"/>
      <c r="AQ67" s="281"/>
      <c r="AR67" s="282"/>
      <c r="AS67" s="280">
        <v>0</v>
      </c>
      <c r="AT67" s="281"/>
      <c r="AU67" s="281"/>
      <c r="AV67" s="281"/>
      <c r="AW67" s="281"/>
      <c r="AX67" s="283"/>
      <c r="AY67" s="334">
        <f t="shared" si="38"/>
        <v>309</v>
      </c>
      <c r="AZ67" s="335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  <c r="CM67" s="46"/>
      <c r="CN67" s="46"/>
      <c r="CO67" s="46"/>
      <c r="CP67" s="46"/>
      <c r="CQ67" s="46"/>
      <c r="CR67" s="46"/>
      <c r="CS67" s="46"/>
      <c r="CT67" s="46"/>
      <c r="CU67" s="46"/>
      <c r="CV67" s="46"/>
      <c r="CW67" s="46"/>
      <c r="CX67" s="46"/>
      <c r="CY67" s="46"/>
      <c r="CZ67" s="46"/>
      <c r="DA67" s="46"/>
      <c r="DB67" s="46"/>
      <c r="DC67" s="46"/>
      <c r="DD67" s="46"/>
      <c r="DE67" s="46"/>
      <c r="DF67" s="46"/>
      <c r="DG67" s="46"/>
      <c r="DH67" s="46"/>
      <c r="DI67" s="46"/>
      <c r="DJ67" s="46"/>
      <c r="DK67" s="46"/>
      <c r="DL67" s="46"/>
      <c r="DM67" s="46"/>
      <c r="DN67" s="46"/>
      <c r="DO67" s="46"/>
      <c r="DP67" s="46"/>
      <c r="DQ67" s="46"/>
      <c r="DR67" s="46"/>
      <c r="DS67" s="46"/>
      <c r="DT67" s="46"/>
      <c r="DU67" s="46"/>
      <c r="DV67" s="46"/>
      <c r="DW67" s="46"/>
      <c r="DX67" s="46"/>
      <c r="DY67" s="46"/>
      <c r="DZ67" s="46"/>
      <c r="EA67" s="46"/>
      <c r="EB67" s="46"/>
      <c r="EC67" s="46"/>
      <c r="ED67" s="46"/>
      <c r="EE67" s="46"/>
      <c r="EF67" s="46"/>
      <c r="EG67" s="46"/>
      <c r="EH67" s="46"/>
      <c r="EI67" s="46"/>
      <c r="EJ67" s="46"/>
      <c r="EK67" s="46"/>
      <c r="EL67" s="46"/>
      <c r="EM67" s="46"/>
      <c r="EN67" s="46"/>
      <c r="EO67" s="46"/>
      <c r="EP67" s="46"/>
      <c r="EQ67" s="46"/>
      <c r="ER67" s="46"/>
      <c r="ES67" s="46"/>
      <c r="ET67" s="46"/>
      <c r="EU67" s="46"/>
      <c r="EV67" s="46"/>
      <c r="EW67" s="46"/>
      <c r="EX67" s="46"/>
      <c r="EY67" s="46"/>
      <c r="EZ67" s="46"/>
      <c r="FA67" s="46"/>
      <c r="FB67" s="46"/>
      <c r="FC67" s="46"/>
      <c r="FD67" s="46"/>
      <c r="FE67" s="46"/>
      <c r="FF67" s="46"/>
      <c r="FG67" s="46"/>
      <c r="FH67" s="46"/>
      <c r="FI67" s="46"/>
      <c r="FJ67" s="46"/>
      <c r="FK67" s="46"/>
      <c r="FL67" s="46"/>
      <c r="FM67" s="46"/>
      <c r="FN67" s="46"/>
      <c r="FO67" s="46"/>
      <c r="FP67" s="46"/>
      <c r="FQ67" s="46"/>
      <c r="FR67" s="46"/>
      <c r="FS67" s="46"/>
      <c r="FT67" s="46"/>
      <c r="FU67" s="46"/>
      <c r="FV67" s="46"/>
      <c r="FW67" s="46"/>
      <c r="FX67" s="46"/>
      <c r="FY67" s="46"/>
      <c r="FZ67" s="46"/>
      <c r="GA67" s="46"/>
      <c r="GB67" s="46"/>
      <c r="GC67" s="46"/>
      <c r="GD67" s="46"/>
      <c r="GE67" s="46"/>
      <c r="GF67" s="46"/>
      <c r="GG67" s="46"/>
      <c r="GH67" s="46"/>
      <c r="GI67" s="46"/>
      <c r="GJ67" s="46"/>
      <c r="GK67" s="46"/>
      <c r="GL67" s="46"/>
      <c r="GM67" s="46"/>
      <c r="GN67" s="46"/>
      <c r="GO67" s="46"/>
      <c r="GP67" s="46"/>
      <c r="GQ67" s="46"/>
      <c r="GR67" s="46"/>
      <c r="GS67" s="46"/>
      <c r="GT67" s="46"/>
      <c r="GU67" s="46"/>
      <c r="GV67" s="46"/>
      <c r="GW67" s="46"/>
      <c r="GX67" s="46"/>
      <c r="GY67" s="46"/>
      <c r="GZ67" s="46"/>
      <c r="HA67" s="46"/>
      <c r="HB67" s="46"/>
      <c r="HC67" s="46"/>
      <c r="HD67" s="46"/>
      <c r="HE67" s="46"/>
      <c r="HF67" s="46"/>
      <c r="HG67" s="46"/>
      <c r="HH67" s="46"/>
      <c r="HI67" s="46"/>
      <c r="HJ67" s="46"/>
      <c r="HK67" s="46"/>
      <c r="HL67" s="46"/>
      <c r="HM67" s="46"/>
      <c r="HN67" s="46"/>
      <c r="HO67" s="46"/>
      <c r="HP67" s="46"/>
      <c r="HQ67" s="46"/>
      <c r="HR67" s="46"/>
      <c r="HS67" s="46"/>
      <c r="HT67" s="46"/>
      <c r="HU67" s="46"/>
      <c r="HV67" s="46"/>
      <c r="HW67" s="46"/>
      <c r="HX67" s="46"/>
      <c r="HY67" s="46"/>
      <c r="HZ67" s="46"/>
      <c r="IA67" s="46"/>
      <c r="IB67" s="46"/>
      <c r="IC67" s="46"/>
      <c r="ID67" s="46"/>
      <c r="IE67" s="46"/>
      <c r="IF67" s="46"/>
      <c r="IG67" s="46"/>
      <c r="IH67" s="46"/>
      <c r="II67" s="46"/>
      <c r="IJ67" s="46"/>
      <c r="IK67" s="46"/>
      <c r="IL67" s="46"/>
      <c r="IM67" s="46"/>
      <c r="IN67" s="46"/>
      <c r="IO67" s="46"/>
      <c r="IP67" s="46"/>
      <c r="IQ67" s="46"/>
      <c r="IR67" s="46"/>
      <c r="IS67" s="46"/>
      <c r="IT67" s="46"/>
      <c r="IU67" s="46"/>
      <c r="IV67" s="46"/>
      <c r="IW67" s="46"/>
      <c r="IX67" s="46"/>
      <c r="IY67" s="46"/>
      <c r="IZ67" s="46"/>
      <c r="JA67" s="46"/>
      <c r="JB67" s="46"/>
      <c r="JC67" s="46"/>
      <c r="JD67" s="46"/>
      <c r="JE67" s="46"/>
      <c r="JF67" s="46"/>
      <c r="JG67" s="46"/>
      <c r="JH67" s="46"/>
      <c r="JI67" s="46"/>
      <c r="JJ67" s="46"/>
      <c r="JK67" s="46"/>
      <c r="JL67" s="46"/>
      <c r="JM67" s="46"/>
      <c r="JN67" s="46"/>
      <c r="JO67" s="46"/>
      <c r="JP67" s="46"/>
      <c r="JQ67" s="46"/>
      <c r="JR67" s="46"/>
      <c r="JS67" s="46"/>
      <c r="JT67" s="46"/>
      <c r="JU67" s="46"/>
      <c r="JV67" s="46"/>
      <c r="JW67" s="46"/>
      <c r="JX67" s="46"/>
      <c r="JY67" s="46"/>
      <c r="JZ67" s="46"/>
      <c r="KA67" s="46"/>
      <c r="KB67" s="46"/>
      <c r="KC67" s="46"/>
      <c r="KD67" s="46"/>
      <c r="KE67" s="46"/>
      <c r="KF67" s="46"/>
      <c r="KG67" s="46"/>
      <c r="KH67" s="46"/>
      <c r="KI67" s="46"/>
      <c r="KJ67" s="46"/>
      <c r="KK67" s="46"/>
      <c r="KL67" s="46"/>
      <c r="KM67" s="46"/>
      <c r="KN67" s="46"/>
      <c r="KO67" s="46"/>
      <c r="KP67" s="46"/>
      <c r="KQ67" s="46"/>
      <c r="KR67" s="46"/>
      <c r="KS67" s="46"/>
      <c r="KT67" s="46"/>
      <c r="KU67" s="46"/>
      <c r="KV67" s="46"/>
      <c r="KW67" s="46"/>
      <c r="KX67" s="46"/>
      <c r="KY67" s="46"/>
      <c r="KZ67" s="46"/>
      <c r="LA67" s="46"/>
      <c r="LB67" s="46"/>
      <c r="LC67" s="46"/>
      <c r="LD67" s="46"/>
      <c r="LE67" s="46"/>
      <c r="LF67" s="46"/>
      <c r="LG67" s="46"/>
      <c r="LH67" s="46"/>
      <c r="LI67" s="46"/>
      <c r="LJ67" s="46"/>
      <c r="LK67" s="46"/>
      <c r="LL67" s="46"/>
      <c r="LM67" s="46"/>
      <c r="LN67" s="46"/>
      <c r="LO67" s="46"/>
      <c r="LP67" s="46"/>
      <c r="LQ67" s="46"/>
      <c r="LR67" s="46"/>
      <c r="LS67" s="46"/>
      <c r="LT67" s="46"/>
      <c r="LU67" s="46"/>
      <c r="LV67" s="46"/>
      <c r="LW67" s="46"/>
      <c r="LX67" s="46"/>
      <c r="LY67" s="46"/>
      <c r="LZ67" s="46"/>
      <c r="MA67" s="46"/>
      <c r="MB67" s="46"/>
      <c r="MC67" s="46"/>
      <c r="MD67" s="46"/>
      <c r="ME67" s="46"/>
      <c r="MF67" s="46"/>
      <c r="MG67" s="46"/>
      <c r="MH67" s="46"/>
      <c r="MI67" s="46"/>
      <c r="MJ67" s="46"/>
      <c r="MK67" s="46"/>
      <c r="ML67" s="46"/>
      <c r="MM67" s="46"/>
      <c r="MN67" s="46"/>
      <c r="MO67" s="46"/>
      <c r="MP67" s="46"/>
      <c r="MQ67" s="46"/>
      <c r="MR67" s="46"/>
      <c r="MS67" s="46"/>
      <c r="MT67" s="46"/>
      <c r="MU67" s="46"/>
      <c r="MV67" s="46"/>
      <c r="MW67" s="46"/>
      <c r="MX67" s="46"/>
      <c r="MY67" s="46"/>
      <c r="MZ67" s="46"/>
      <c r="NA67" s="46"/>
      <c r="NB67" s="46"/>
      <c r="NC67" s="46"/>
      <c r="ND67" s="46"/>
      <c r="NE67" s="46"/>
      <c r="NF67" s="46"/>
      <c r="NG67" s="46"/>
      <c r="NH67" s="46"/>
      <c r="NI67" s="46"/>
      <c r="NJ67" s="46"/>
      <c r="NK67" s="46"/>
      <c r="NL67" s="46"/>
      <c r="NM67" s="46"/>
      <c r="NN67" s="46"/>
      <c r="NO67" s="46"/>
      <c r="NP67" s="46"/>
      <c r="NQ67" s="46"/>
      <c r="NR67" s="46"/>
      <c r="NS67" s="46"/>
      <c r="NT67" s="46"/>
      <c r="NU67" s="46"/>
      <c r="NV67" s="46"/>
      <c r="NW67" s="46"/>
      <c r="NX67" s="46"/>
      <c r="NY67" s="46"/>
      <c r="NZ67" s="46"/>
      <c r="OA67" s="46"/>
      <c r="OB67" s="46"/>
      <c r="OC67" s="46"/>
      <c r="OD67" s="46"/>
      <c r="OE67" s="46"/>
      <c r="OF67" s="46"/>
      <c r="OG67" s="46"/>
      <c r="OH67" s="46"/>
      <c r="OI67" s="46"/>
      <c r="OJ67" s="46"/>
      <c r="OK67" s="46"/>
      <c r="OL67" s="46"/>
      <c r="OM67" s="46"/>
      <c r="ON67" s="46"/>
      <c r="OO67" s="46"/>
      <c r="OP67" s="46"/>
      <c r="OQ67" s="46"/>
      <c r="OR67" s="46"/>
      <c r="OS67" s="46"/>
      <c r="OT67" s="46"/>
      <c r="OU67" s="46"/>
      <c r="OV67" s="46"/>
      <c r="OW67" s="46"/>
      <c r="OX67" s="46"/>
      <c r="OY67" s="46"/>
      <c r="OZ67" s="46"/>
      <c r="PA67" s="46"/>
      <c r="PB67" s="46"/>
      <c r="PC67" s="46"/>
      <c r="PD67" s="46"/>
      <c r="PE67" s="46"/>
      <c r="PF67" s="46"/>
      <c r="PG67" s="46"/>
      <c r="PH67" s="46"/>
      <c r="PI67" s="46"/>
      <c r="PJ67" s="46"/>
      <c r="PK67" s="46"/>
      <c r="PL67" s="46"/>
      <c r="PM67" s="46"/>
      <c r="PN67" s="46"/>
      <c r="PO67" s="46"/>
      <c r="PP67" s="46"/>
      <c r="PQ67" s="46"/>
      <c r="PR67" s="46"/>
      <c r="PS67" s="46"/>
      <c r="PT67" s="46"/>
      <c r="PU67" s="46"/>
      <c r="PV67" s="46"/>
      <c r="PW67" s="46"/>
      <c r="PX67" s="46"/>
      <c r="PY67" s="46"/>
      <c r="PZ67" s="46"/>
      <c r="QA67" s="46"/>
      <c r="QB67" s="46"/>
      <c r="QC67" s="46"/>
      <c r="QD67" s="46"/>
      <c r="QE67" s="46"/>
      <c r="QF67" s="46"/>
      <c r="QG67" s="46"/>
      <c r="QH67" s="46"/>
      <c r="QI67" s="46"/>
      <c r="QJ67" s="46"/>
      <c r="QK67" s="46"/>
      <c r="QL67" s="46"/>
      <c r="QM67" s="46"/>
      <c r="QN67" s="46"/>
      <c r="QO67" s="46"/>
      <c r="QP67" s="46"/>
      <c r="QQ67" s="46"/>
      <c r="QR67" s="46"/>
      <c r="QS67" s="46"/>
      <c r="QT67" s="46"/>
      <c r="QU67" s="46"/>
      <c r="QV67" s="46"/>
      <c r="QW67" s="46"/>
      <c r="QX67" s="46"/>
      <c r="QY67" s="46"/>
      <c r="QZ67" s="46"/>
      <c r="RA67" s="46"/>
      <c r="RB67" s="46"/>
      <c r="RC67" s="46"/>
      <c r="RD67" s="46"/>
      <c r="RE67" s="46"/>
      <c r="RF67" s="46"/>
      <c r="RG67" s="46"/>
      <c r="RH67" s="46"/>
      <c r="RI67" s="46"/>
      <c r="RJ67" s="46"/>
      <c r="RK67" s="46"/>
      <c r="RL67" s="46"/>
      <c r="RM67" s="46"/>
      <c r="RN67" s="46"/>
      <c r="RO67" s="46"/>
      <c r="RP67" s="46"/>
      <c r="RQ67" s="46"/>
      <c r="RR67" s="46"/>
      <c r="RS67" s="46"/>
      <c r="RT67" s="46"/>
      <c r="RU67" s="46"/>
      <c r="RV67" s="46"/>
      <c r="RW67" s="46"/>
      <c r="RX67" s="46"/>
      <c r="RY67" s="46"/>
      <c r="RZ67" s="46"/>
      <c r="SA67" s="46"/>
      <c r="SB67" s="46"/>
      <c r="SC67" s="46"/>
      <c r="SD67" s="46"/>
      <c r="SE67" s="46"/>
      <c r="SF67" s="46"/>
      <c r="SG67" s="46"/>
      <c r="SH67" s="46"/>
      <c r="SI67" s="46"/>
      <c r="SJ67" s="46"/>
      <c r="SK67" s="46"/>
      <c r="SL67" s="46"/>
      <c r="SM67" s="46"/>
      <c r="SN67" s="46"/>
      <c r="SO67" s="46"/>
      <c r="SP67" s="46"/>
      <c r="SQ67" s="46"/>
      <c r="SR67" s="46"/>
      <c r="SS67" s="46"/>
      <c r="ST67" s="46"/>
      <c r="SU67" s="46"/>
      <c r="SV67" s="46"/>
      <c r="SW67" s="46"/>
      <c r="SX67" s="46"/>
      <c r="SY67" s="46"/>
      <c r="SZ67" s="46"/>
      <c r="TA67" s="46"/>
      <c r="TB67" s="46"/>
      <c r="TC67" s="46"/>
      <c r="TD67" s="46"/>
      <c r="TE67" s="46"/>
      <c r="TF67" s="46"/>
      <c r="TG67" s="46"/>
      <c r="TH67" s="46"/>
      <c r="TI67" s="46"/>
      <c r="TJ67" s="46"/>
      <c r="TK67" s="46"/>
      <c r="TL67" s="46"/>
      <c r="TM67" s="46"/>
      <c r="TN67" s="46"/>
      <c r="TO67" s="46"/>
      <c r="TP67" s="46"/>
      <c r="TQ67" s="46"/>
      <c r="TR67" s="46"/>
      <c r="TS67" s="46"/>
      <c r="TT67" s="46"/>
      <c r="TU67" s="46"/>
      <c r="TV67" s="46"/>
      <c r="TW67" s="46"/>
      <c r="TX67" s="46"/>
      <c r="TY67" s="46"/>
      <c r="TZ67" s="46"/>
      <c r="UA67" s="46"/>
      <c r="UB67" s="46"/>
      <c r="UC67" s="46"/>
      <c r="UD67" s="46"/>
      <c r="UE67" s="46"/>
      <c r="UF67" s="46"/>
      <c r="UG67" s="46"/>
      <c r="UH67" s="46"/>
      <c r="UI67" s="46"/>
      <c r="UJ67" s="46"/>
      <c r="UK67" s="46"/>
      <c r="UL67" s="46"/>
      <c r="UM67" s="46"/>
      <c r="UN67" s="46"/>
      <c r="UO67" s="46"/>
      <c r="UP67" s="46"/>
      <c r="UQ67" s="46"/>
      <c r="UR67" s="46"/>
      <c r="US67" s="46"/>
      <c r="UT67" s="46"/>
      <c r="UU67" s="46"/>
      <c r="UV67" s="46"/>
      <c r="UW67" s="46"/>
      <c r="UX67" s="46"/>
      <c r="UY67" s="46"/>
      <c r="UZ67" s="46"/>
      <c r="VA67" s="46"/>
      <c r="VB67" s="46"/>
      <c r="VC67" s="46"/>
      <c r="VD67" s="46"/>
      <c r="VE67" s="46"/>
      <c r="VF67" s="46"/>
      <c r="VG67" s="46"/>
      <c r="VH67" s="46"/>
      <c r="VI67" s="46"/>
      <c r="VJ67" s="46"/>
      <c r="VK67" s="46"/>
      <c r="VL67" s="46"/>
      <c r="VM67" s="46"/>
      <c r="VN67" s="46"/>
      <c r="VO67" s="46"/>
      <c r="VP67" s="46"/>
      <c r="VQ67" s="46"/>
      <c r="VR67" s="46"/>
      <c r="VS67" s="46"/>
      <c r="VT67" s="46"/>
      <c r="VU67" s="46"/>
      <c r="VV67" s="46"/>
      <c r="VW67" s="46"/>
      <c r="VX67" s="46"/>
      <c r="VY67" s="46"/>
      <c r="VZ67" s="46"/>
      <c r="WA67" s="46"/>
      <c r="WB67" s="46"/>
      <c r="WC67" s="46"/>
      <c r="WD67" s="46"/>
      <c r="WE67" s="46"/>
      <c r="WF67" s="46"/>
      <c r="WG67" s="46"/>
      <c r="WH67" s="46"/>
      <c r="WI67" s="46"/>
      <c r="WJ67" s="46"/>
      <c r="WK67" s="46"/>
      <c r="WL67" s="46"/>
      <c r="WM67" s="46"/>
      <c r="WN67" s="46"/>
      <c r="WO67" s="46"/>
      <c r="WP67" s="46"/>
      <c r="WQ67" s="46"/>
      <c r="WR67" s="46"/>
      <c r="WS67" s="46"/>
      <c r="WT67" s="46"/>
      <c r="WU67" s="46"/>
      <c r="WV67" s="46"/>
      <c r="WW67" s="46"/>
      <c r="WX67" s="46"/>
      <c r="WY67" s="46"/>
      <c r="WZ67" s="46"/>
      <c r="XA67" s="46"/>
      <c r="XB67" s="46"/>
      <c r="XC67" s="46"/>
      <c r="XD67" s="46"/>
      <c r="XE67" s="46"/>
      <c r="XF67" s="46"/>
      <c r="XX67" s="218" t="s">
        <v>39</v>
      </c>
      <c r="XY67" s="219">
        <v>67</v>
      </c>
      <c r="XZ67" s="219">
        <v>0</v>
      </c>
      <c r="YA67" s="219">
        <v>5</v>
      </c>
      <c r="YB67" s="219">
        <v>32</v>
      </c>
      <c r="YC67" s="219">
        <v>0</v>
      </c>
    </row>
    <row r="68" spans="1:653" thickBot="1">
      <c r="B68" s="23" t="s">
        <v>202</v>
      </c>
      <c r="C68" s="280">
        <v>141</v>
      </c>
      <c r="D68" s="281"/>
      <c r="E68" s="281"/>
      <c r="F68" s="281"/>
      <c r="G68" s="281"/>
      <c r="H68" s="282"/>
      <c r="I68" s="280">
        <v>0</v>
      </c>
      <c r="J68" s="281"/>
      <c r="K68" s="281"/>
      <c r="L68" s="281"/>
      <c r="M68" s="281"/>
      <c r="N68" s="282"/>
      <c r="O68" s="280">
        <v>209</v>
      </c>
      <c r="P68" s="281"/>
      <c r="Q68" s="281"/>
      <c r="R68" s="281"/>
      <c r="S68" s="281"/>
      <c r="T68" s="282"/>
      <c r="U68" s="280">
        <v>12</v>
      </c>
      <c r="V68" s="281"/>
      <c r="W68" s="281"/>
      <c r="X68" s="281"/>
      <c r="Y68" s="281"/>
      <c r="Z68" s="282"/>
      <c r="AA68" s="280">
        <v>0</v>
      </c>
      <c r="AB68" s="281"/>
      <c r="AC68" s="281"/>
      <c r="AD68" s="281"/>
      <c r="AE68" s="281"/>
      <c r="AF68" s="282"/>
      <c r="AG68" s="280">
        <v>53</v>
      </c>
      <c r="AH68" s="281"/>
      <c r="AI68" s="281"/>
      <c r="AJ68" s="281"/>
      <c r="AK68" s="281"/>
      <c r="AL68" s="282"/>
      <c r="AM68" s="280">
        <v>0</v>
      </c>
      <c r="AN68" s="281"/>
      <c r="AO68" s="281"/>
      <c r="AP68" s="281"/>
      <c r="AQ68" s="281"/>
      <c r="AR68" s="282"/>
      <c r="AS68" s="280">
        <v>0</v>
      </c>
      <c r="AT68" s="281"/>
      <c r="AU68" s="281"/>
      <c r="AV68" s="281"/>
      <c r="AW68" s="281"/>
      <c r="AX68" s="283"/>
      <c r="AY68" s="334">
        <f t="shared" si="38"/>
        <v>415</v>
      </c>
      <c r="AZ68" s="335"/>
      <c r="XX68" s="218" t="s">
        <v>40</v>
      </c>
      <c r="XY68" s="219">
        <v>97</v>
      </c>
      <c r="XZ68" s="219">
        <v>0</v>
      </c>
      <c r="YA68" s="219">
        <f>138+27</f>
        <v>165</v>
      </c>
      <c r="YB68" s="219">
        <v>0</v>
      </c>
      <c r="YC68" s="219">
        <v>0</v>
      </c>
    </row>
    <row r="69" spans="1:653" thickBot="1">
      <c r="B69" s="23" t="s">
        <v>203</v>
      </c>
      <c r="C69" s="280">
        <v>153</v>
      </c>
      <c r="D69" s="281"/>
      <c r="E69" s="281"/>
      <c r="F69" s="281"/>
      <c r="G69" s="281"/>
      <c r="H69" s="282"/>
      <c r="I69" s="280">
        <v>1713</v>
      </c>
      <c r="J69" s="281"/>
      <c r="K69" s="281"/>
      <c r="L69" s="281"/>
      <c r="M69" s="281"/>
      <c r="N69" s="282"/>
      <c r="O69" s="280">
        <v>263</v>
      </c>
      <c r="P69" s="281"/>
      <c r="Q69" s="281"/>
      <c r="R69" s="281"/>
      <c r="S69" s="281"/>
      <c r="T69" s="282"/>
      <c r="U69" s="280">
        <v>30</v>
      </c>
      <c r="V69" s="281"/>
      <c r="W69" s="281"/>
      <c r="X69" s="281"/>
      <c r="Y69" s="281"/>
      <c r="Z69" s="282"/>
      <c r="AA69" s="280">
        <v>0</v>
      </c>
      <c r="AB69" s="281"/>
      <c r="AC69" s="281"/>
      <c r="AD69" s="281"/>
      <c r="AE69" s="281"/>
      <c r="AF69" s="282"/>
      <c r="AG69" s="280">
        <v>14</v>
      </c>
      <c r="AH69" s="281"/>
      <c r="AI69" s="281"/>
      <c r="AJ69" s="281"/>
      <c r="AK69" s="281"/>
      <c r="AL69" s="282"/>
      <c r="AM69" s="280">
        <v>0</v>
      </c>
      <c r="AN69" s="281"/>
      <c r="AO69" s="281"/>
      <c r="AP69" s="281"/>
      <c r="AQ69" s="281"/>
      <c r="AR69" s="282"/>
      <c r="AS69" s="280">
        <v>0</v>
      </c>
      <c r="AT69" s="281"/>
      <c r="AU69" s="281"/>
      <c r="AV69" s="281"/>
      <c r="AW69" s="281"/>
      <c r="AX69" s="283"/>
      <c r="AY69" s="334">
        <f t="shared" si="38"/>
        <v>2173</v>
      </c>
      <c r="AZ69" s="335"/>
      <c r="XX69" s="218" t="s">
        <v>42</v>
      </c>
      <c r="XY69" s="219">
        <v>21</v>
      </c>
      <c r="XZ69" s="219">
        <v>0</v>
      </c>
      <c r="YA69" s="219">
        <v>27</v>
      </c>
      <c r="YB69" s="219">
        <v>0</v>
      </c>
      <c r="YC69" s="219">
        <v>0</v>
      </c>
    </row>
    <row r="70" spans="1:653" ht="14.25">
      <c r="B70" s="211" t="s">
        <v>216</v>
      </c>
      <c r="C70" s="280">
        <f>SUM(C58:H69)</f>
        <v>1806</v>
      </c>
      <c r="D70" s="281"/>
      <c r="E70" s="281"/>
      <c r="F70" s="281"/>
      <c r="G70" s="281"/>
      <c r="H70" s="282"/>
      <c r="I70" s="280">
        <f>SUM(I58:N69)</f>
        <v>6771</v>
      </c>
      <c r="J70" s="281"/>
      <c r="K70" s="281"/>
      <c r="L70" s="281"/>
      <c r="M70" s="281"/>
      <c r="N70" s="282"/>
      <c r="O70" s="280">
        <f>SUM(O58:T69)</f>
        <v>1688</v>
      </c>
      <c r="P70" s="281"/>
      <c r="Q70" s="281"/>
      <c r="R70" s="281"/>
      <c r="S70" s="281"/>
      <c r="T70" s="282"/>
      <c r="U70" s="280">
        <f>SUM(U58:Z69)</f>
        <v>131</v>
      </c>
      <c r="V70" s="281"/>
      <c r="W70" s="281"/>
      <c r="X70" s="281"/>
      <c r="Y70" s="281"/>
      <c r="Z70" s="282"/>
      <c r="AA70" s="280">
        <f>SUM(AA58:AF69)</f>
        <v>176</v>
      </c>
      <c r="AB70" s="281"/>
      <c r="AC70" s="281"/>
      <c r="AD70" s="281"/>
      <c r="AE70" s="281"/>
      <c r="AF70" s="282"/>
      <c r="AG70" s="280">
        <f>SUM(AG58:AL69)</f>
        <v>310</v>
      </c>
      <c r="AH70" s="281"/>
      <c r="AI70" s="281"/>
      <c r="AJ70" s="281"/>
      <c r="AK70" s="281"/>
      <c r="AL70" s="282"/>
      <c r="AM70" s="280">
        <f>SUM(AM58:AR69)</f>
        <v>11</v>
      </c>
      <c r="AN70" s="281"/>
      <c r="AO70" s="281"/>
      <c r="AP70" s="281"/>
      <c r="AQ70" s="281"/>
      <c r="AR70" s="282"/>
      <c r="AS70" s="280">
        <f>SUM(AS58:AX69)</f>
        <v>63</v>
      </c>
      <c r="AT70" s="281"/>
      <c r="AU70" s="281"/>
      <c r="AV70" s="281"/>
      <c r="AW70" s="281"/>
      <c r="AX70" s="282"/>
      <c r="XX70" s="218" t="s">
        <v>43</v>
      </c>
      <c r="XY70" s="219">
        <v>36</v>
      </c>
      <c r="XZ70" s="219">
        <v>0</v>
      </c>
      <c r="YA70" s="219">
        <v>62</v>
      </c>
      <c r="YB70" s="219">
        <v>53</v>
      </c>
      <c r="YC70" s="219">
        <v>2</v>
      </c>
    </row>
    <row r="71" spans="1:653" ht="25.5">
      <c r="XX71" s="218" t="s">
        <v>222</v>
      </c>
      <c r="XY71" s="219">
        <v>111</v>
      </c>
      <c r="XZ71" s="219">
        <v>0</v>
      </c>
      <c r="YA71" s="219">
        <f>295+31</f>
        <v>326</v>
      </c>
      <c r="YB71" s="219">
        <v>6</v>
      </c>
      <c r="YC71" s="219">
        <v>0</v>
      </c>
    </row>
    <row r="72" spans="1:653">
      <c r="B72" s="208" t="s">
        <v>191</v>
      </c>
      <c r="C72" s="210" t="s">
        <v>61</v>
      </c>
      <c r="AB72" t="e">
        <f>+AB75+#REF!</f>
        <v>#REF!</v>
      </c>
      <c r="AD72">
        <v>1819</v>
      </c>
      <c r="XX72" s="218" t="s">
        <v>47</v>
      </c>
      <c r="XY72" s="219">
        <v>0</v>
      </c>
      <c r="XZ72" s="219">
        <v>0</v>
      </c>
      <c r="YA72" s="219">
        <v>0</v>
      </c>
      <c r="YB72" s="219">
        <v>0</v>
      </c>
      <c r="YC72" s="219">
        <v>0</v>
      </c>
    </row>
    <row r="73" spans="1:653" ht="14.25">
      <c r="B73" s="209" t="s">
        <v>204</v>
      </c>
      <c r="C73" s="207">
        <v>433</v>
      </c>
      <c r="XX73" s="218" t="s">
        <v>48</v>
      </c>
      <c r="XY73" s="219">
        <v>0</v>
      </c>
      <c r="XZ73" s="219">
        <v>0</v>
      </c>
      <c r="YA73" s="219">
        <v>0</v>
      </c>
      <c r="YB73" s="219">
        <v>0</v>
      </c>
      <c r="YC73" s="219">
        <v>0</v>
      </c>
    </row>
    <row r="74" spans="1:653" ht="57">
      <c r="B74" s="180" t="s">
        <v>205</v>
      </c>
      <c r="C74" s="207">
        <v>1502</v>
      </c>
      <c r="X74" s="205"/>
      <c r="Y74" s="205"/>
      <c r="Z74" s="205" t="s">
        <v>217</v>
      </c>
      <c r="AA74" s="205" t="s">
        <v>220</v>
      </c>
      <c r="AB74" s="205" t="s">
        <v>218</v>
      </c>
      <c r="AC74" s="205" t="s">
        <v>219</v>
      </c>
      <c r="AD74" s="205" t="s">
        <v>221</v>
      </c>
      <c r="XX74" s="218" t="s">
        <v>49</v>
      </c>
      <c r="XY74" s="219">
        <v>8</v>
      </c>
      <c r="XZ74" s="219">
        <v>0</v>
      </c>
      <c r="YA74" s="219">
        <v>0</v>
      </c>
      <c r="YB74" s="219">
        <v>0</v>
      </c>
      <c r="YC74" s="219">
        <v>0</v>
      </c>
    </row>
    <row r="75" spans="1:653" ht="14.25">
      <c r="B75" s="12" t="s">
        <v>206</v>
      </c>
      <c r="C75" s="207">
        <v>2371</v>
      </c>
      <c r="Z75">
        <v>1806</v>
      </c>
      <c r="AA75">
        <v>6771</v>
      </c>
      <c r="AB75">
        <v>1819</v>
      </c>
      <c r="AC75">
        <f>310+11+176</f>
        <v>497</v>
      </c>
      <c r="AD75">
        <v>63</v>
      </c>
      <c r="XX75" s="218" t="s">
        <v>51</v>
      </c>
      <c r="XY75" s="219">
        <v>112</v>
      </c>
      <c r="XZ75" s="219">
        <v>91</v>
      </c>
      <c r="YA75" s="219">
        <v>66</v>
      </c>
      <c r="YB75" s="219">
        <v>51</v>
      </c>
      <c r="YC75" s="219">
        <v>35</v>
      </c>
    </row>
    <row r="76" spans="1:653" ht="38.25">
      <c r="B76" s="12" t="s">
        <v>207</v>
      </c>
      <c r="C76" s="207">
        <v>520</v>
      </c>
      <c r="XX76" s="218" t="s">
        <v>52</v>
      </c>
      <c r="XY76" s="219">
        <v>115</v>
      </c>
      <c r="XZ76" s="219">
        <v>0</v>
      </c>
      <c r="YA76" s="219">
        <f>538+36</f>
        <v>574</v>
      </c>
      <c r="YB76" s="219">
        <v>6</v>
      </c>
      <c r="YC76" s="219">
        <v>0</v>
      </c>
    </row>
    <row r="77" spans="1:653" ht="25.5">
      <c r="B77" s="181" t="s">
        <v>208</v>
      </c>
      <c r="C77" s="207">
        <v>1502</v>
      </c>
      <c r="XX77" s="218" t="s">
        <v>54</v>
      </c>
      <c r="XY77" s="219">
        <v>3</v>
      </c>
      <c r="XZ77" s="219">
        <v>0</v>
      </c>
      <c r="YA77" s="219">
        <v>10</v>
      </c>
      <c r="YB77" s="219">
        <v>5</v>
      </c>
      <c r="YC77" s="219">
        <v>0</v>
      </c>
    </row>
    <row r="78" spans="1:653" ht="14.25">
      <c r="B78" s="6" t="s">
        <v>209</v>
      </c>
      <c r="C78" s="207">
        <v>754</v>
      </c>
      <c r="XX78" s="218" t="s">
        <v>55</v>
      </c>
      <c r="XY78" s="219">
        <v>0</v>
      </c>
      <c r="XZ78" s="219">
        <v>0</v>
      </c>
      <c r="YA78" s="219">
        <v>0</v>
      </c>
      <c r="YB78" s="219">
        <v>0</v>
      </c>
      <c r="YC78" s="219">
        <v>0</v>
      </c>
    </row>
    <row r="79" spans="1:653" ht="14.25">
      <c r="B79" s="9" t="s">
        <v>210</v>
      </c>
      <c r="C79" s="207">
        <v>231</v>
      </c>
      <c r="XX79" s="218" t="s">
        <v>66</v>
      </c>
      <c r="XY79" s="219">
        <v>93</v>
      </c>
      <c r="XZ79" s="219">
        <v>0</v>
      </c>
      <c r="YA79" s="219">
        <v>5</v>
      </c>
      <c r="YB79" s="219">
        <v>22</v>
      </c>
      <c r="YC79" s="219">
        <v>0</v>
      </c>
    </row>
    <row r="80" spans="1:653" ht="38.25">
      <c r="B80" s="182" t="s">
        <v>211</v>
      </c>
      <c r="C80" s="207">
        <v>359</v>
      </c>
      <c r="XX80" s="218" t="s">
        <v>223</v>
      </c>
      <c r="XY80" s="219">
        <v>153</v>
      </c>
      <c r="XZ80" s="219">
        <v>5042</v>
      </c>
      <c r="YA80" s="219">
        <v>222</v>
      </c>
      <c r="YB80" s="219">
        <v>157</v>
      </c>
      <c r="YC80" s="219">
        <v>0</v>
      </c>
    </row>
    <row r="81" spans="2:653" ht="14.25">
      <c r="B81" s="20" t="s">
        <v>212</v>
      </c>
      <c r="C81" s="207">
        <v>387</v>
      </c>
      <c r="XX81" s="218" t="s">
        <v>58</v>
      </c>
      <c r="XY81" s="219">
        <v>3</v>
      </c>
      <c r="XZ81" s="219">
        <v>0</v>
      </c>
      <c r="YA81" s="219">
        <f>252+21</f>
        <v>273</v>
      </c>
      <c r="YB81" s="219">
        <v>0</v>
      </c>
      <c r="YC81" s="219">
        <v>0</v>
      </c>
    </row>
    <row r="82" spans="2:653" ht="14.25">
      <c r="B82" s="183" t="s">
        <v>213</v>
      </c>
      <c r="C82" s="207">
        <v>309</v>
      </c>
      <c r="XX82" s="218" t="s">
        <v>59</v>
      </c>
      <c r="XY82" s="219">
        <v>0</v>
      </c>
      <c r="XZ82" s="219">
        <v>0</v>
      </c>
      <c r="YA82" s="219">
        <v>0</v>
      </c>
      <c r="YB82" s="219">
        <v>0</v>
      </c>
      <c r="YC82" s="219">
        <v>0</v>
      </c>
    </row>
    <row r="83" spans="2:653" ht="14.25">
      <c r="B83" s="23" t="s">
        <v>214</v>
      </c>
      <c r="C83" s="207">
        <v>415</v>
      </c>
      <c r="XX83" s="218" t="s">
        <v>130</v>
      </c>
      <c r="XY83" s="219">
        <v>43</v>
      </c>
      <c r="XZ83" s="219">
        <v>0</v>
      </c>
      <c r="YA83" s="219">
        <v>35</v>
      </c>
      <c r="YB83" s="219">
        <v>0</v>
      </c>
      <c r="YC83" s="219">
        <v>0</v>
      </c>
    </row>
    <row r="84" spans="2:653" ht="14.25">
      <c r="B84" s="23" t="s">
        <v>215</v>
      </c>
      <c r="C84" s="207">
        <v>2173</v>
      </c>
      <c r="XX84" s="218" t="s">
        <v>60</v>
      </c>
      <c r="XY84" s="219">
        <v>0</v>
      </c>
      <c r="XZ84" s="219">
        <v>0</v>
      </c>
      <c r="YA84" s="219">
        <v>0</v>
      </c>
      <c r="YB84" s="219">
        <v>0</v>
      </c>
      <c r="YC84" s="219">
        <v>0</v>
      </c>
    </row>
    <row r="88" spans="2:653" ht="15" customHeight="1">
      <c r="C88">
        <f>SUM(Tabla1[TOTAL])</f>
        <v>10956</v>
      </c>
    </row>
    <row r="91" spans="2:653" ht="15" customHeight="1">
      <c r="C91">
        <f>16586-C88</f>
        <v>5630</v>
      </c>
    </row>
  </sheetData>
  <mergeCells count="696">
    <mergeCell ref="XX6:XX8"/>
    <mergeCell ref="XX49:XX50"/>
    <mergeCell ref="XY49:YC49"/>
    <mergeCell ref="MU7:MX7"/>
    <mergeCell ref="MZ7:NC7"/>
    <mergeCell ref="LS7:LV7"/>
    <mergeCell ref="LW7:LZ7"/>
    <mergeCell ref="MA7:MD7"/>
    <mergeCell ref="ME7:MH7"/>
    <mergeCell ref="MI7:ML7"/>
    <mergeCell ref="MM7:MP7"/>
    <mergeCell ref="MQ7:MT7"/>
    <mergeCell ref="WK7:WN7"/>
    <mergeCell ref="WO7:WR7"/>
    <mergeCell ref="VG7:VJ7"/>
    <mergeCell ref="VK7:VN7"/>
    <mergeCell ref="VO7:VR7"/>
    <mergeCell ref="VS7:VV7"/>
    <mergeCell ref="VW7:WA7"/>
    <mergeCell ref="WC7:WF7"/>
    <mergeCell ref="WG7:WJ7"/>
    <mergeCell ref="ND7:NG7"/>
    <mergeCell ref="NH7:NK7"/>
    <mergeCell ref="NL7:NO7"/>
    <mergeCell ref="DG7:DL7"/>
    <mergeCell ref="DM7:DR7"/>
    <mergeCell ref="DS7:DX7"/>
    <mergeCell ref="DY7:ED7"/>
    <mergeCell ref="EE7:EJ7"/>
    <mergeCell ref="EK7:EP7"/>
    <mergeCell ref="ER7:EY7"/>
    <mergeCell ref="EZ7:FE7"/>
    <mergeCell ref="FF7:FN7"/>
    <mergeCell ref="IL7:IO7"/>
    <mergeCell ref="IP7:IR7"/>
    <mergeCell ref="IS7:IV7"/>
    <mergeCell ref="IW7:IZ7"/>
    <mergeCell ref="JA7:JC7"/>
    <mergeCell ref="FO7:FT7"/>
    <mergeCell ref="FU7:GC7"/>
    <mergeCell ref="GD7:GK7"/>
    <mergeCell ref="GL7:GQ7"/>
    <mergeCell ref="GR7:GX7"/>
    <mergeCell ref="GY7:HD7"/>
    <mergeCell ref="HE7:HJ7"/>
    <mergeCell ref="HK7:HQ7"/>
    <mergeCell ref="HS7:HU7"/>
    <mergeCell ref="KQ7:KT7"/>
    <mergeCell ref="KU7:KX7"/>
    <mergeCell ref="KY7:LC7"/>
    <mergeCell ref="LE7:LH7"/>
    <mergeCell ref="LI7:LL7"/>
    <mergeCell ref="LM7:LR7"/>
    <mergeCell ref="A9:A13"/>
    <mergeCell ref="A14:A16"/>
    <mergeCell ref="CE7:CO7"/>
    <mergeCell ref="CP7:CX7"/>
    <mergeCell ref="CY7:DF7"/>
    <mergeCell ref="JD7:JF7"/>
    <mergeCell ref="JH7:JK7"/>
    <mergeCell ref="JL7:JO7"/>
    <mergeCell ref="JP7:JT7"/>
    <mergeCell ref="JU7:JX7"/>
    <mergeCell ref="JY7:KC7"/>
    <mergeCell ref="KD7:KH7"/>
    <mergeCell ref="KI7:KL7"/>
    <mergeCell ref="KM7:KP7"/>
    <mergeCell ref="HV7:HX7"/>
    <mergeCell ref="HY7:IB7"/>
    <mergeCell ref="IC7:IG7"/>
    <mergeCell ref="IH7:IK7"/>
    <mergeCell ref="A18:A22"/>
    <mergeCell ref="A24:A25"/>
    <mergeCell ref="A27:A28"/>
    <mergeCell ref="A30:A32"/>
    <mergeCell ref="A33:A34"/>
    <mergeCell ref="BA7:BF7"/>
    <mergeCell ref="BG7:BL7"/>
    <mergeCell ref="BN7:BU7"/>
    <mergeCell ref="BV7:CD7"/>
    <mergeCell ref="E7:J7"/>
    <mergeCell ref="K7:P7"/>
    <mergeCell ref="Q7:V7"/>
    <mergeCell ref="W7:AB7"/>
    <mergeCell ref="AC7:AH7"/>
    <mergeCell ref="AI7:AN7"/>
    <mergeCell ref="AO7:AT7"/>
    <mergeCell ref="AU7:AZ7"/>
    <mergeCell ref="A6:A8"/>
    <mergeCell ref="B6:B8"/>
    <mergeCell ref="C6:D6"/>
    <mergeCell ref="E6:J6"/>
    <mergeCell ref="K6:P6"/>
    <mergeCell ref="W6:AB6"/>
    <mergeCell ref="AC6:AH6"/>
    <mergeCell ref="NP7:NS7"/>
    <mergeCell ref="NT7:NW7"/>
    <mergeCell ref="NX7:OA7"/>
    <mergeCell ref="OB7:OE7"/>
    <mergeCell ref="OF7:OI7"/>
    <mergeCell ref="OJ7:OM7"/>
    <mergeCell ref="ON7:OQ7"/>
    <mergeCell ref="OS7:OV7"/>
    <mergeCell ref="OW7:OZ7"/>
    <mergeCell ref="PA7:PD7"/>
    <mergeCell ref="PE7:PH7"/>
    <mergeCell ref="PI7:PL7"/>
    <mergeCell ref="PM7:PP7"/>
    <mergeCell ref="PQ7:PT7"/>
    <mergeCell ref="PU7:PX7"/>
    <mergeCell ref="PY7:QB7"/>
    <mergeCell ref="QC7:QF7"/>
    <mergeCell ref="QG7:QJ7"/>
    <mergeCell ref="QL7:QO7"/>
    <mergeCell ref="QP7:QS7"/>
    <mergeCell ref="QT7:QW7"/>
    <mergeCell ref="QX7:RA7"/>
    <mergeCell ref="RB7:RF7"/>
    <mergeCell ref="RG7:RJ7"/>
    <mergeCell ref="RK7:RN7"/>
    <mergeCell ref="RO7:RR7"/>
    <mergeCell ref="RS7:RY7"/>
    <mergeCell ref="RZ7:SC7"/>
    <mergeCell ref="SD7:SG7"/>
    <mergeCell ref="SI7:SL7"/>
    <mergeCell ref="SM7:SP7"/>
    <mergeCell ref="SQ7:SV7"/>
    <mergeCell ref="SW7:SZ7"/>
    <mergeCell ref="TA7:TE7"/>
    <mergeCell ref="TF7:TI7"/>
    <mergeCell ref="TJ7:TM7"/>
    <mergeCell ref="TN7:TQ7"/>
    <mergeCell ref="TR7:TW7"/>
    <mergeCell ref="TX7:UA7"/>
    <mergeCell ref="UB7:UE7"/>
    <mergeCell ref="UG7:UJ7"/>
    <mergeCell ref="UK7:UN7"/>
    <mergeCell ref="UO7:US7"/>
    <mergeCell ref="UT7:UW7"/>
    <mergeCell ref="UX7:VB7"/>
    <mergeCell ref="VC7:VF7"/>
    <mergeCell ref="EZ6:FE6"/>
    <mergeCell ref="FF6:FN6"/>
    <mergeCell ref="DG6:DL6"/>
    <mergeCell ref="DM6:DR6"/>
    <mergeCell ref="DS6:DX6"/>
    <mergeCell ref="DY6:ED6"/>
    <mergeCell ref="EE6:EJ6"/>
    <mergeCell ref="EK6:EP6"/>
    <mergeCell ref="ER6:EY6"/>
    <mergeCell ref="HK6:HQ6"/>
    <mergeCell ref="HS6:HU6"/>
    <mergeCell ref="FO6:FT6"/>
    <mergeCell ref="FU6:GC6"/>
    <mergeCell ref="GD6:GK6"/>
    <mergeCell ref="GL6:GQ6"/>
    <mergeCell ref="GR6:GX6"/>
    <mergeCell ref="GY6:HD6"/>
    <mergeCell ref="HE6:HJ6"/>
    <mergeCell ref="IW6:IZ6"/>
    <mergeCell ref="JA6:JC6"/>
    <mergeCell ref="HV6:HX6"/>
    <mergeCell ref="HY6:IB6"/>
    <mergeCell ref="IC6:IG6"/>
    <mergeCell ref="JH3:KH3"/>
    <mergeCell ref="KI3:LC3"/>
    <mergeCell ref="A1:A2"/>
    <mergeCell ref="B1:BL2"/>
    <mergeCell ref="BN1:EP2"/>
    <mergeCell ref="ER1:HQ2"/>
    <mergeCell ref="HS1:JF2"/>
    <mergeCell ref="JH1:LC2"/>
    <mergeCell ref="A3:B3"/>
    <mergeCell ref="C3:AH3"/>
    <mergeCell ref="AI3:BL3"/>
    <mergeCell ref="HS3:IN3"/>
    <mergeCell ref="IP3:JF3"/>
    <mergeCell ref="BN3:DL3"/>
    <mergeCell ref="DM3:EP3"/>
    <mergeCell ref="ER3:GK3"/>
    <mergeCell ref="GL3:HQ3"/>
    <mergeCell ref="OF6:OI6"/>
    <mergeCell ref="OJ6:OM6"/>
    <mergeCell ref="AI6:AN6"/>
    <mergeCell ref="BN6:BU6"/>
    <mergeCell ref="BV6:CD6"/>
    <mergeCell ref="CE6:CO6"/>
    <mergeCell ref="CP6:CX6"/>
    <mergeCell ref="CY6:DF6"/>
    <mergeCell ref="AO6:AT6"/>
    <mergeCell ref="AU6:AZ6"/>
    <mergeCell ref="BA6:BF6"/>
    <mergeCell ref="BG6:BL6"/>
    <mergeCell ref="IH6:IK6"/>
    <mergeCell ref="IL6:IO6"/>
    <mergeCell ref="JD6:JF6"/>
    <mergeCell ref="IP6:IR6"/>
    <mergeCell ref="IS6:IV6"/>
    <mergeCell ref="LS6:LV6"/>
    <mergeCell ref="LW6:LZ6"/>
    <mergeCell ref="MA6:MD6"/>
    <mergeCell ref="ME6:MH6"/>
    <mergeCell ref="MI6:ML6"/>
    <mergeCell ref="NP6:NS6"/>
    <mergeCell ref="NT6:NW6"/>
    <mergeCell ref="NX6:OA6"/>
    <mergeCell ref="OB6:OE6"/>
    <mergeCell ref="KD6:KH6"/>
    <mergeCell ref="KI6:KL6"/>
    <mergeCell ref="KM6:KP6"/>
    <mergeCell ref="KQ6:KT6"/>
    <mergeCell ref="KU6:KX6"/>
    <mergeCell ref="KY6:LC6"/>
    <mergeCell ref="LE6:LH6"/>
    <mergeCell ref="LI6:LL6"/>
    <mergeCell ref="LM6:LR6"/>
    <mergeCell ref="TA6:TE6"/>
    <mergeCell ref="TF6:TI6"/>
    <mergeCell ref="TJ6:TM6"/>
    <mergeCell ref="TN6:TQ6"/>
    <mergeCell ref="TR6:TW6"/>
    <mergeCell ref="TX6:UA6"/>
    <mergeCell ref="UB6:UE6"/>
    <mergeCell ref="UG6:UJ6"/>
    <mergeCell ref="SD6:SG6"/>
    <mergeCell ref="SI6:SL6"/>
    <mergeCell ref="SM6:SP6"/>
    <mergeCell ref="SQ6:SV6"/>
    <mergeCell ref="XQ6:XT6"/>
    <mergeCell ref="WS7:WV7"/>
    <mergeCell ref="WW7:WZ7"/>
    <mergeCell ref="XA7:XD7"/>
    <mergeCell ref="XE7:XH7"/>
    <mergeCell ref="XI7:XL7"/>
    <mergeCell ref="XM7:XP7"/>
    <mergeCell ref="XQ7:XT7"/>
    <mergeCell ref="WS6:WV6"/>
    <mergeCell ref="WW6:WZ6"/>
    <mergeCell ref="PE6:PH6"/>
    <mergeCell ref="PI6:PL6"/>
    <mergeCell ref="PM6:PP6"/>
    <mergeCell ref="PQ6:PT6"/>
    <mergeCell ref="PU6:PX6"/>
    <mergeCell ref="XA6:XD6"/>
    <mergeCell ref="XE6:XH6"/>
    <mergeCell ref="XI6:XL6"/>
    <mergeCell ref="XM6:XP6"/>
    <mergeCell ref="UK6:UN6"/>
    <mergeCell ref="UO6:US6"/>
    <mergeCell ref="UT6:UW6"/>
    <mergeCell ref="UX6:VB6"/>
    <mergeCell ref="VC6:VF6"/>
    <mergeCell ref="VG6:VJ6"/>
    <mergeCell ref="VK6:VN6"/>
    <mergeCell ref="VO6:VR6"/>
    <mergeCell ref="VS6:VV6"/>
    <mergeCell ref="VW6:WA6"/>
    <mergeCell ref="WC6:WF6"/>
    <mergeCell ref="WG6:WJ6"/>
    <mergeCell ref="WK6:WN6"/>
    <mergeCell ref="WO6:WR6"/>
    <mergeCell ref="SW6:SZ6"/>
    <mergeCell ref="RK6:RN6"/>
    <mergeCell ref="RO6:RR6"/>
    <mergeCell ref="RS6:RY6"/>
    <mergeCell ref="RZ6:SC6"/>
    <mergeCell ref="MM6:MP6"/>
    <mergeCell ref="MQ6:MT6"/>
    <mergeCell ref="MU6:MX6"/>
    <mergeCell ref="MZ6:NC6"/>
    <mergeCell ref="ND6:NG6"/>
    <mergeCell ref="NH6:NK6"/>
    <mergeCell ref="NL6:NO6"/>
    <mergeCell ref="PY6:QB6"/>
    <mergeCell ref="QC6:QF6"/>
    <mergeCell ref="QG6:QJ6"/>
    <mergeCell ref="QL6:QO6"/>
    <mergeCell ref="QP6:QS6"/>
    <mergeCell ref="QT6:QW6"/>
    <mergeCell ref="QX6:RA6"/>
    <mergeCell ref="RB6:RF6"/>
    <mergeCell ref="RG6:RJ6"/>
    <mergeCell ref="ON6:OQ6"/>
    <mergeCell ref="OS6:OV6"/>
    <mergeCell ref="OW6:OZ6"/>
    <mergeCell ref="PA6:PD6"/>
    <mergeCell ref="C46:D46"/>
    <mergeCell ref="E46:J46"/>
    <mergeCell ref="K46:P46"/>
    <mergeCell ref="Q46:V46"/>
    <mergeCell ref="W46:AB46"/>
    <mergeCell ref="AC46:AH46"/>
    <mergeCell ref="AI46:AN46"/>
    <mergeCell ref="AO46:AT46"/>
    <mergeCell ref="AU46:AZ46"/>
    <mergeCell ref="BA46:BF46"/>
    <mergeCell ref="BG46:BL46"/>
    <mergeCell ref="JH6:JK6"/>
    <mergeCell ref="JL6:JO6"/>
    <mergeCell ref="JP6:JT6"/>
    <mergeCell ref="JU6:JX6"/>
    <mergeCell ref="JY6:KC6"/>
    <mergeCell ref="Q6:V6"/>
    <mergeCell ref="C49:F49"/>
    <mergeCell ref="G49:J49"/>
    <mergeCell ref="C47:D47"/>
    <mergeCell ref="E47:J47"/>
    <mergeCell ref="K47:P47"/>
    <mergeCell ref="Q47:V47"/>
    <mergeCell ref="W47:AB47"/>
    <mergeCell ref="AC47:AH47"/>
    <mergeCell ref="AI47:AN47"/>
    <mergeCell ref="FO47:FT47"/>
    <mergeCell ref="FU47:GC47"/>
    <mergeCell ref="GD47:GK47"/>
    <mergeCell ref="GL47:GQ47"/>
    <mergeCell ref="GR47:GX47"/>
    <mergeCell ref="GY47:HD47"/>
    <mergeCell ref="HE47:HJ47"/>
    <mergeCell ref="XY6:YI6"/>
    <mergeCell ref="BN50:BQ50"/>
    <mergeCell ref="BR50:BU50"/>
    <mergeCell ref="ER46:EY46"/>
    <mergeCell ref="EZ46:FE46"/>
    <mergeCell ref="FF46:FN46"/>
    <mergeCell ref="FO46:FT46"/>
    <mergeCell ref="FU46:GC46"/>
    <mergeCell ref="GD46:GK46"/>
    <mergeCell ref="GL46:GQ46"/>
    <mergeCell ref="GR46:GX46"/>
    <mergeCell ref="GY46:HD46"/>
    <mergeCell ref="HE46:HJ46"/>
    <mergeCell ref="HK46:HQ46"/>
    <mergeCell ref="ER47:EY47"/>
    <mergeCell ref="EZ47:FE47"/>
    <mergeCell ref="FF47:FN47"/>
    <mergeCell ref="ER50:EU50"/>
    <mergeCell ref="BN47:BU47"/>
    <mergeCell ref="BV47:CD47"/>
    <mergeCell ref="CE47:CO47"/>
    <mergeCell ref="CP47:CX47"/>
    <mergeCell ref="CY47:DF47"/>
    <mergeCell ref="DG47:DL47"/>
    <mergeCell ref="HK47:HQ47"/>
    <mergeCell ref="AM58:AR58"/>
    <mergeCell ref="AS58:AX58"/>
    <mergeCell ref="EV50:EY50"/>
    <mergeCell ref="DY47:ED47"/>
    <mergeCell ref="EE47:EJ47"/>
    <mergeCell ref="EK47:EP47"/>
    <mergeCell ref="DM47:DR47"/>
    <mergeCell ref="DS47:DX47"/>
    <mergeCell ref="BA47:BF47"/>
    <mergeCell ref="BG47:BL47"/>
    <mergeCell ref="AO47:AT47"/>
    <mergeCell ref="AU47:AZ47"/>
    <mergeCell ref="AY58:AZ58"/>
    <mergeCell ref="JA46:JC46"/>
    <mergeCell ref="JD46:JF46"/>
    <mergeCell ref="HS47:HU47"/>
    <mergeCell ref="HV47:HX47"/>
    <mergeCell ref="HY47:IB47"/>
    <mergeCell ref="IC47:IG47"/>
    <mergeCell ref="IH47:IK47"/>
    <mergeCell ref="IL47:IO47"/>
    <mergeCell ref="IP47:IR47"/>
    <mergeCell ref="IS47:IV47"/>
    <mergeCell ref="IW47:IZ47"/>
    <mergeCell ref="JA47:JC47"/>
    <mergeCell ref="JD47:JF47"/>
    <mergeCell ref="HS46:HU46"/>
    <mergeCell ref="HV46:HX46"/>
    <mergeCell ref="HY46:IB46"/>
    <mergeCell ref="IC46:IG46"/>
    <mergeCell ref="IH46:IK46"/>
    <mergeCell ref="IL46:IO46"/>
    <mergeCell ref="IP46:IR46"/>
    <mergeCell ref="IS46:IV46"/>
    <mergeCell ref="IW46:IZ46"/>
    <mergeCell ref="MI46:ML46"/>
    <mergeCell ref="MM46:MP46"/>
    <mergeCell ref="KM46:KP46"/>
    <mergeCell ref="KQ46:KT46"/>
    <mergeCell ref="KU46:KX46"/>
    <mergeCell ref="KY46:LC46"/>
    <mergeCell ref="JH47:JK47"/>
    <mergeCell ref="JL47:JO47"/>
    <mergeCell ref="JP47:JT47"/>
    <mergeCell ref="JU47:JX47"/>
    <mergeCell ref="JY47:KC47"/>
    <mergeCell ref="KD47:KH47"/>
    <mergeCell ref="KI47:KL47"/>
    <mergeCell ref="KM47:KP47"/>
    <mergeCell ref="KQ47:KT47"/>
    <mergeCell ref="KU47:KX47"/>
    <mergeCell ref="KY47:LC47"/>
    <mergeCell ref="JH46:JK46"/>
    <mergeCell ref="JL46:JO46"/>
    <mergeCell ref="JP46:JT46"/>
    <mergeCell ref="JU46:JX46"/>
    <mergeCell ref="JY46:KC46"/>
    <mergeCell ref="KD46:KH46"/>
    <mergeCell ref="KI46:KL46"/>
    <mergeCell ref="MQ46:MT46"/>
    <mergeCell ref="MU46:MX46"/>
    <mergeCell ref="JH50:JK50"/>
    <mergeCell ref="JL50:JO50"/>
    <mergeCell ref="LE50:LH50"/>
    <mergeCell ref="LI50:LL50"/>
    <mergeCell ref="LE47:LH47"/>
    <mergeCell ref="LI47:LL47"/>
    <mergeCell ref="LM47:LR47"/>
    <mergeCell ref="LS47:LV47"/>
    <mergeCell ref="LW47:LZ47"/>
    <mergeCell ref="MA47:MD47"/>
    <mergeCell ref="ME47:MH47"/>
    <mergeCell ref="MI47:ML47"/>
    <mergeCell ref="MM47:MP47"/>
    <mergeCell ref="MQ47:MT47"/>
    <mergeCell ref="MU47:MX47"/>
    <mergeCell ref="LE46:LH46"/>
    <mergeCell ref="LI46:LL46"/>
    <mergeCell ref="LM46:LR46"/>
    <mergeCell ref="LS46:LV46"/>
    <mergeCell ref="LW46:LZ46"/>
    <mergeCell ref="MA46:MD46"/>
    <mergeCell ref="ME46:MH46"/>
    <mergeCell ref="OB46:OE46"/>
    <mergeCell ref="OF46:OI46"/>
    <mergeCell ref="OJ46:OM46"/>
    <mergeCell ref="ON46:OQ46"/>
    <mergeCell ref="MZ47:NC47"/>
    <mergeCell ref="ND47:NG47"/>
    <mergeCell ref="NH47:NK47"/>
    <mergeCell ref="NL47:NO47"/>
    <mergeCell ref="NP47:NS47"/>
    <mergeCell ref="NT47:NW47"/>
    <mergeCell ref="NX47:OA47"/>
    <mergeCell ref="OB47:OE47"/>
    <mergeCell ref="OF47:OI47"/>
    <mergeCell ref="OJ47:OM47"/>
    <mergeCell ref="ON47:OQ47"/>
    <mergeCell ref="MZ46:NC46"/>
    <mergeCell ref="ND46:NG46"/>
    <mergeCell ref="NH46:NK46"/>
    <mergeCell ref="NL46:NO46"/>
    <mergeCell ref="NP46:NS46"/>
    <mergeCell ref="NT46:NW46"/>
    <mergeCell ref="NX46:OA46"/>
    <mergeCell ref="PU46:PX46"/>
    <mergeCell ref="PY46:QB46"/>
    <mergeCell ref="QC46:QF46"/>
    <mergeCell ref="QG46:QJ46"/>
    <mergeCell ref="OS47:OV47"/>
    <mergeCell ref="OW47:OZ47"/>
    <mergeCell ref="PA47:PD47"/>
    <mergeCell ref="PE47:PH47"/>
    <mergeCell ref="PI47:PL47"/>
    <mergeCell ref="PM47:PP47"/>
    <mergeCell ref="PQ47:PT47"/>
    <mergeCell ref="PU47:PX47"/>
    <mergeCell ref="PY47:QB47"/>
    <mergeCell ref="QC47:QF47"/>
    <mergeCell ref="QG47:QJ47"/>
    <mergeCell ref="OS46:OV46"/>
    <mergeCell ref="OW46:OZ46"/>
    <mergeCell ref="PA46:PD46"/>
    <mergeCell ref="PE46:PH46"/>
    <mergeCell ref="PI46:PL46"/>
    <mergeCell ref="PM46:PP46"/>
    <mergeCell ref="PQ46:PT46"/>
    <mergeCell ref="RZ46:SC46"/>
    <mergeCell ref="SD46:SG46"/>
    <mergeCell ref="QL47:QO47"/>
    <mergeCell ref="QP47:QS47"/>
    <mergeCell ref="QT47:QW47"/>
    <mergeCell ref="QX47:RA47"/>
    <mergeCell ref="RB47:RF47"/>
    <mergeCell ref="RG47:RJ47"/>
    <mergeCell ref="RK47:RN47"/>
    <mergeCell ref="RO47:RR47"/>
    <mergeCell ref="RS47:RY47"/>
    <mergeCell ref="RZ47:SC47"/>
    <mergeCell ref="SD47:SG47"/>
    <mergeCell ref="QL46:QO46"/>
    <mergeCell ref="QP46:QS46"/>
    <mergeCell ref="QT46:QW46"/>
    <mergeCell ref="QX46:RA46"/>
    <mergeCell ref="RB46:RF46"/>
    <mergeCell ref="RG46:RJ46"/>
    <mergeCell ref="RK46:RN46"/>
    <mergeCell ref="RO46:RR46"/>
    <mergeCell ref="RS46:RY46"/>
    <mergeCell ref="TF46:TI46"/>
    <mergeCell ref="TJ46:TM46"/>
    <mergeCell ref="TN46:TQ46"/>
    <mergeCell ref="TR46:TW46"/>
    <mergeCell ref="TX46:UA46"/>
    <mergeCell ref="UB46:UE46"/>
    <mergeCell ref="SI47:SL47"/>
    <mergeCell ref="SM47:SP47"/>
    <mergeCell ref="SQ47:SV47"/>
    <mergeCell ref="SW47:SZ47"/>
    <mergeCell ref="TA47:TE47"/>
    <mergeCell ref="TF47:TI47"/>
    <mergeCell ref="TJ47:TM47"/>
    <mergeCell ref="TN47:TQ47"/>
    <mergeCell ref="TR47:TW47"/>
    <mergeCell ref="TX47:UA47"/>
    <mergeCell ref="UB47:UE47"/>
    <mergeCell ref="SI46:SL46"/>
    <mergeCell ref="SM46:SP46"/>
    <mergeCell ref="SQ46:SV46"/>
    <mergeCell ref="SW46:SZ46"/>
    <mergeCell ref="TA46:TE46"/>
    <mergeCell ref="VK46:VN46"/>
    <mergeCell ref="VO46:VR46"/>
    <mergeCell ref="VS46:VV46"/>
    <mergeCell ref="VW46:WA46"/>
    <mergeCell ref="UG47:UJ47"/>
    <mergeCell ref="UK47:UN47"/>
    <mergeCell ref="UO47:US47"/>
    <mergeCell ref="UT47:UW47"/>
    <mergeCell ref="UX47:VB47"/>
    <mergeCell ref="VC47:VF47"/>
    <mergeCell ref="VG47:VJ47"/>
    <mergeCell ref="VK47:VN47"/>
    <mergeCell ref="VO47:VR47"/>
    <mergeCell ref="VS47:VV47"/>
    <mergeCell ref="VW47:WA47"/>
    <mergeCell ref="UG46:UJ46"/>
    <mergeCell ref="UK46:UN46"/>
    <mergeCell ref="UO46:US46"/>
    <mergeCell ref="UT46:UW46"/>
    <mergeCell ref="UX46:VB46"/>
    <mergeCell ref="VC46:VF46"/>
    <mergeCell ref="VG46:VJ46"/>
    <mergeCell ref="XM46:XP46"/>
    <mergeCell ref="XQ46:XT46"/>
    <mergeCell ref="WC47:WF47"/>
    <mergeCell ref="WG47:WJ47"/>
    <mergeCell ref="WK47:WN47"/>
    <mergeCell ref="WO47:WR47"/>
    <mergeCell ref="WS47:WV47"/>
    <mergeCell ref="WW47:WZ47"/>
    <mergeCell ref="XA47:XD47"/>
    <mergeCell ref="XE47:XH47"/>
    <mergeCell ref="XI47:XL47"/>
    <mergeCell ref="XM47:XP47"/>
    <mergeCell ref="XQ47:XT47"/>
    <mergeCell ref="WC46:WF46"/>
    <mergeCell ref="WG46:WJ46"/>
    <mergeCell ref="WK46:WN46"/>
    <mergeCell ref="WO46:WR46"/>
    <mergeCell ref="WS46:WV46"/>
    <mergeCell ref="WW46:WZ46"/>
    <mergeCell ref="XA46:XD46"/>
    <mergeCell ref="XE46:XH46"/>
    <mergeCell ref="XI46:XL46"/>
    <mergeCell ref="WG50:WJ50"/>
    <mergeCell ref="C56:M56"/>
    <mergeCell ref="C57:H57"/>
    <mergeCell ref="I57:N57"/>
    <mergeCell ref="O57:T57"/>
    <mergeCell ref="U57:Z57"/>
    <mergeCell ref="AA57:AF57"/>
    <mergeCell ref="AG57:AL57"/>
    <mergeCell ref="AM57:AR57"/>
    <mergeCell ref="AS57:AX57"/>
    <mergeCell ref="UG50:UJ50"/>
    <mergeCell ref="UK50:UN50"/>
    <mergeCell ref="QL50:QO50"/>
    <mergeCell ref="QP50:QS50"/>
    <mergeCell ref="SI50:SL50"/>
    <mergeCell ref="SM50:SP50"/>
    <mergeCell ref="OS50:OV50"/>
    <mergeCell ref="OW50:OZ50"/>
    <mergeCell ref="MZ50:NC50"/>
    <mergeCell ref="ND50:NG50"/>
    <mergeCell ref="HS50:HV50"/>
    <mergeCell ref="HW50:HZ50"/>
    <mergeCell ref="C60:H60"/>
    <mergeCell ref="I60:N60"/>
    <mergeCell ref="O60:T60"/>
    <mergeCell ref="U60:Z60"/>
    <mergeCell ref="AA60:AF60"/>
    <mergeCell ref="AG60:AL60"/>
    <mergeCell ref="AM60:AR60"/>
    <mergeCell ref="AS60:AX60"/>
    <mergeCell ref="WC50:WF50"/>
    <mergeCell ref="C58:H58"/>
    <mergeCell ref="I58:N58"/>
    <mergeCell ref="O58:T58"/>
    <mergeCell ref="U58:Z58"/>
    <mergeCell ref="AA58:AF58"/>
    <mergeCell ref="AG58:AL58"/>
    <mergeCell ref="C59:H59"/>
    <mergeCell ref="I59:N59"/>
    <mergeCell ref="O59:T59"/>
    <mergeCell ref="U59:Z59"/>
    <mergeCell ref="AA59:AF59"/>
    <mergeCell ref="AG59:AL59"/>
    <mergeCell ref="AM59:AR59"/>
    <mergeCell ref="AS59:AX59"/>
    <mergeCell ref="AY57:AZ57"/>
    <mergeCell ref="C62:H62"/>
    <mergeCell ref="I62:N62"/>
    <mergeCell ref="O62:T62"/>
    <mergeCell ref="U62:Z62"/>
    <mergeCell ref="AA62:AF62"/>
    <mergeCell ref="AG62:AL62"/>
    <mergeCell ref="AM62:AR62"/>
    <mergeCell ref="AS62:AX62"/>
    <mergeCell ref="C61:H61"/>
    <mergeCell ref="I61:N61"/>
    <mergeCell ref="O61:T61"/>
    <mergeCell ref="U61:Z61"/>
    <mergeCell ref="AA61:AF61"/>
    <mergeCell ref="AG61:AL61"/>
    <mergeCell ref="AM61:AR61"/>
    <mergeCell ref="C64:H64"/>
    <mergeCell ref="I64:N64"/>
    <mergeCell ref="O64:T64"/>
    <mergeCell ref="U64:Z64"/>
    <mergeCell ref="AA64:AF64"/>
    <mergeCell ref="AG64:AL64"/>
    <mergeCell ref="AM64:AR64"/>
    <mergeCell ref="AS64:AX64"/>
    <mergeCell ref="C63:H63"/>
    <mergeCell ref="I63:N63"/>
    <mergeCell ref="O63:T63"/>
    <mergeCell ref="U63:Z63"/>
    <mergeCell ref="AA63:AF63"/>
    <mergeCell ref="AG63:AL63"/>
    <mergeCell ref="AM63:AR63"/>
    <mergeCell ref="C66:H66"/>
    <mergeCell ref="I66:N66"/>
    <mergeCell ref="O66:T66"/>
    <mergeCell ref="U66:Z66"/>
    <mergeCell ref="AA66:AF66"/>
    <mergeCell ref="AG66:AL66"/>
    <mergeCell ref="AM66:AR66"/>
    <mergeCell ref="AS66:AX66"/>
    <mergeCell ref="C65:H65"/>
    <mergeCell ref="I65:N65"/>
    <mergeCell ref="O65:T65"/>
    <mergeCell ref="U65:Z65"/>
    <mergeCell ref="AA65:AF65"/>
    <mergeCell ref="AG65:AL65"/>
    <mergeCell ref="AM65:AR65"/>
    <mergeCell ref="AG68:AL68"/>
    <mergeCell ref="AM68:AR68"/>
    <mergeCell ref="AS68:AX68"/>
    <mergeCell ref="C67:H67"/>
    <mergeCell ref="I67:N67"/>
    <mergeCell ref="O67:T67"/>
    <mergeCell ref="U67:Z67"/>
    <mergeCell ref="AA67:AF67"/>
    <mergeCell ref="AG67:AL67"/>
    <mergeCell ref="AM67:AR67"/>
    <mergeCell ref="AY59:AZ59"/>
    <mergeCell ref="AY60:AZ60"/>
    <mergeCell ref="AY61:AZ61"/>
    <mergeCell ref="AY62:AZ62"/>
    <mergeCell ref="AY63:AZ63"/>
    <mergeCell ref="AY64:AZ64"/>
    <mergeCell ref="AY65:AZ65"/>
    <mergeCell ref="AM70:AR70"/>
    <mergeCell ref="AS70:AX70"/>
    <mergeCell ref="AS65:AX65"/>
    <mergeCell ref="AS63:AX63"/>
    <mergeCell ref="AS61:AX61"/>
    <mergeCell ref="C70:H70"/>
    <mergeCell ref="I70:N70"/>
    <mergeCell ref="O70:T70"/>
    <mergeCell ref="U70:Z70"/>
    <mergeCell ref="AA70:AF70"/>
    <mergeCell ref="AG70:AL70"/>
    <mergeCell ref="AY66:AZ66"/>
    <mergeCell ref="AY67:AZ67"/>
    <mergeCell ref="AY68:AZ68"/>
    <mergeCell ref="AY69:AZ69"/>
    <mergeCell ref="AS69:AX69"/>
    <mergeCell ref="C69:H69"/>
    <mergeCell ref="I69:N69"/>
    <mergeCell ref="O69:T69"/>
    <mergeCell ref="U69:Z69"/>
    <mergeCell ref="AA69:AF69"/>
    <mergeCell ref="AG69:AL69"/>
    <mergeCell ref="AM69:AR69"/>
    <mergeCell ref="AS67:AX67"/>
    <mergeCell ref="C68:H68"/>
    <mergeCell ref="I68:N68"/>
    <mergeCell ref="O68:T68"/>
    <mergeCell ref="U68:Z68"/>
    <mergeCell ref="AA68:AF68"/>
  </mergeCells>
  <pageMargins left="0.7" right="0.7" top="0.75" bottom="0.75" header="0" footer="0"/>
  <pageSetup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D1000"/>
  <sheetViews>
    <sheetView workbookViewId="0"/>
  </sheetViews>
  <sheetFormatPr baseColWidth="10" defaultColWidth="12.625" defaultRowHeight="15" customHeight="1"/>
  <cols>
    <col min="1" max="1" width="16.125" customWidth="1"/>
    <col min="2" max="2" width="12" customWidth="1"/>
    <col min="3" max="4" width="9.375" customWidth="1"/>
    <col min="5" max="5" width="1.5" customWidth="1"/>
    <col min="6" max="8" width="9.375" customWidth="1"/>
    <col min="9" max="9" width="1.875" customWidth="1"/>
    <col min="10" max="12" width="9.375" customWidth="1"/>
    <col min="13" max="13" width="2.25" customWidth="1"/>
    <col min="14" max="16" width="9.375" customWidth="1"/>
    <col min="17" max="17" width="2.875" customWidth="1"/>
    <col min="18" max="20" width="9.375" customWidth="1"/>
    <col min="21" max="21" width="2.125" customWidth="1"/>
    <col min="22" max="24" width="9.375" customWidth="1"/>
    <col min="25" max="25" width="1.875" customWidth="1"/>
    <col min="26" max="28" width="9.375" customWidth="1"/>
    <col min="29" max="29" width="2" customWidth="1"/>
    <col min="30" max="32" width="9.375" customWidth="1"/>
    <col min="33" max="33" width="2.625" customWidth="1"/>
    <col min="34" max="36" width="9.375" customWidth="1"/>
    <col min="37" max="37" width="2" customWidth="1"/>
    <col min="38" max="40" width="9.375" customWidth="1"/>
    <col min="41" max="41" width="1.375" customWidth="1"/>
    <col min="42" max="42" width="11" customWidth="1"/>
    <col min="43" max="44" width="9.375" customWidth="1"/>
    <col min="45" max="45" width="1.5" customWidth="1"/>
    <col min="46" max="48" width="9.375" customWidth="1"/>
    <col min="49" max="49" width="2.125" customWidth="1"/>
    <col min="50" max="52" width="9.375" customWidth="1"/>
    <col min="53" max="53" width="2.875" customWidth="1"/>
    <col min="54" max="56" width="9.375" customWidth="1"/>
    <col min="57" max="57" width="1.375" customWidth="1"/>
    <col min="58" max="60" width="9.375" customWidth="1"/>
    <col min="61" max="61" width="2.25" customWidth="1"/>
    <col min="62" max="64" width="9.375" customWidth="1"/>
    <col min="65" max="65" width="2.75" customWidth="1"/>
    <col min="66" max="68" width="9.375" customWidth="1"/>
    <col min="69" max="69" width="2.125" customWidth="1"/>
    <col min="70" max="72" width="9.375" customWidth="1"/>
    <col min="73" max="73" width="3.25" customWidth="1"/>
    <col min="74" max="76" width="9.375" customWidth="1"/>
    <col min="77" max="77" width="2.625" customWidth="1"/>
    <col min="78" max="80" width="9.375" customWidth="1"/>
    <col min="81" max="81" width="2.25" customWidth="1"/>
    <col min="82" max="84" width="9.375" customWidth="1"/>
    <col min="85" max="85" width="2.875" customWidth="1"/>
    <col min="86" max="88" width="9.375" customWidth="1"/>
    <col min="89" max="89" width="2" customWidth="1"/>
    <col min="90" max="92" width="9.375" customWidth="1"/>
    <col min="93" max="93" width="1.625" customWidth="1"/>
    <col min="94" max="96" width="9.375" customWidth="1"/>
    <col min="97" max="97" width="2.375" customWidth="1"/>
    <col min="98" max="100" width="9.375" customWidth="1"/>
    <col min="101" max="101" width="1.5" customWidth="1"/>
    <col min="102" max="104" width="9.375" customWidth="1"/>
    <col min="105" max="105" width="1" customWidth="1"/>
    <col min="106" max="108" width="9.375" customWidth="1"/>
  </cols>
  <sheetData>
    <row r="1" spans="1:108" ht="14.25" customHeight="1">
      <c r="B1" s="349">
        <v>43717</v>
      </c>
      <c r="C1" s="308"/>
      <c r="D1" s="308"/>
      <c r="F1" s="349">
        <v>43735</v>
      </c>
      <c r="G1" s="308"/>
      <c r="H1" s="308"/>
      <c r="J1" s="349">
        <v>43683</v>
      </c>
      <c r="K1" s="308"/>
      <c r="L1" s="308"/>
      <c r="N1" s="349">
        <v>43648</v>
      </c>
      <c r="O1" s="308"/>
      <c r="P1" s="308"/>
      <c r="R1" s="349">
        <v>43651</v>
      </c>
      <c r="S1" s="308"/>
      <c r="T1" s="308"/>
      <c r="V1" s="349">
        <v>43663</v>
      </c>
      <c r="W1" s="308"/>
      <c r="X1" s="308"/>
      <c r="Z1" s="349">
        <v>43665</v>
      </c>
      <c r="AA1" s="308"/>
      <c r="AB1" s="308"/>
      <c r="AD1" s="349">
        <v>43668</v>
      </c>
      <c r="AE1" s="308"/>
      <c r="AF1" s="308"/>
      <c r="AH1" s="349">
        <v>43620</v>
      </c>
      <c r="AI1" s="308"/>
      <c r="AJ1" s="308"/>
      <c r="AL1" s="349">
        <v>43623</v>
      </c>
      <c r="AM1" s="308"/>
      <c r="AN1" s="308"/>
      <c r="AP1" s="349">
        <v>43623</v>
      </c>
      <c r="AQ1" s="308"/>
      <c r="AR1" s="308"/>
      <c r="AT1" s="349">
        <v>43588</v>
      </c>
      <c r="AU1" s="308"/>
      <c r="AV1" s="308"/>
      <c r="AX1" s="349">
        <v>43593</v>
      </c>
      <c r="AY1" s="308"/>
      <c r="AZ1" s="308"/>
      <c r="BB1" s="349">
        <v>43602</v>
      </c>
      <c r="BC1" s="308"/>
      <c r="BD1" s="308"/>
      <c r="BF1" s="349">
        <v>43609</v>
      </c>
      <c r="BG1" s="308"/>
      <c r="BH1" s="308"/>
      <c r="BJ1" s="349">
        <v>43563</v>
      </c>
      <c r="BK1" s="308"/>
      <c r="BL1" s="308"/>
      <c r="BN1" s="349">
        <v>43579</v>
      </c>
      <c r="BO1" s="308"/>
      <c r="BP1" s="308"/>
      <c r="BR1" s="349">
        <v>43531</v>
      </c>
      <c r="BS1" s="308"/>
      <c r="BT1" s="308"/>
      <c r="BV1" s="349">
        <v>43539</v>
      </c>
      <c r="BW1" s="308"/>
      <c r="BX1" s="308"/>
      <c r="BZ1" s="349">
        <v>43537</v>
      </c>
      <c r="CA1" s="308"/>
      <c r="CB1" s="308"/>
      <c r="CD1" s="349">
        <v>43550</v>
      </c>
      <c r="CE1" s="308"/>
      <c r="CF1" s="308"/>
      <c r="CH1" s="349">
        <v>43553</v>
      </c>
      <c r="CI1" s="308"/>
      <c r="CJ1" s="308"/>
      <c r="CL1" s="349">
        <v>43497</v>
      </c>
      <c r="CM1" s="308"/>
      <c r="CN1" s="308"/>
      <c r="CP1" s="349">
        <v>43500</v>
      </c>
      <c r="CQ1" s="308"/>
      <c r="CR1" s="308"/>
      <c r="CT1" s="349">
        <v>43514</v>
      </c>
      <c r="CU1" s="308"/>
      <c r="CV1" s="308"/>
      <c r="CX1" s="349">
        <v>43521</v>
      </c>
      <c r="CY1" s="308"/>
      <c r="CZ1" s="308"/>
      <c r="DB1" s="349">
        <v>43467</v>
      </c>
      <c r="DC1" s="308"/>
      <c r="DD1" s="308"/>
    </row>
    <row r="2" spans="1:108" ht="14.25" customHeight="1">
      <c r="A2" s="193" t="s">
        <v>157</v>
      </c>
      <c r="B2" s="193" t="s">
        <v>158</v>
      </c>
      <c r="C2" s="193" t="s">
        <v>159</v>
      </c>
      <c r="D2" s="193" t="s">
        <v>160</v>
      </c>
      <c r="E2" s="193"/>
      <c r="F2" s="193" t="s">
        <v>158</v>
      </c>
      <c r="G2" s="193" t="s">
        <v>159</v>
      </c>
      <c r="H2" s="193" t="s">
        <v>160</v>
      </c>
      <c r="J2" s="193" t="s">
        <v>158</v>
      </c>
      <c r="K2" s="193" t="s">
        <v>159</v>
      </c>
      <c r="L2" s="193" t="s">
        <v>160</v>
      </c>
      <c r="N2" s="193" t="s">
        <v>158</v>
      </c>
      <c r="O2" s="193" t="s">
        <v>159</v>
      </c>
      <c r="P2" s="193" t="s">
        <v>160</v>
      </c>
      <c r="R2" s="193" t="s">
        <v>158</v>
      </c>
      <c r="S2" s="193" t="s">
        <v>159</v>
      </c>
      <c r="T2" s="193" t="s">
        <v>160</v>
      </c>
      <c r="V2" s="193" t="s">
        <v>158</v>
      </c>
      <c r="W2" s="193" t="s">
        <v>159</v>
      </c>
      <c r="X2" s="193" t="s">
        <v>160</v>
      </c>
      <c r="Z2" s="193" t="s">
        <v>158</v>
      </c>
      <c r="AA2" s="193" t="s">
        <v>159</v>
      </c>
      <c r="AB2" s="193" t="s">
        <v>160</v>
      </c>
      <c r="AD2" s="193" t="s">
        <v>158</v>
      </c>
      <c r="AE2" s="193" t="s">
        <v>159</v>
      </c>
      <c r="AF2" s="193" t="s">
        <v>160</v>
      </c>
      <c r="AH2" s="193" t="s">
        <v>158</v>
      </c>
      <c r="AI2" s="193" t="s">
        <v>159</v>
      </c>
      <c r="AJ2" s="193" t="s">
        <v>160</v>
      </c>
      <c r="AL2" s="193" t="s">
        <v>158</v>
      </c>
      <c r="AM2" s="193" t="s">
        <v>159</v>
      </c>
      <c r="AN2" s="193" t="s">
        <v>160</v>
      </c>
      <c r="AP2" s="193" t="s">
        <v>158</v>
      </c>
      <c r="AQ2" s="193" t="s">
        <v>159</v>
      </c>
      <c r="AR2" s="193" t="s">
        <v>160</v>
      </c>
      <c r="AT2" s="193" t="s">
        <v>158</v>
      </c>
      <c r="AU2" s="193" t="s">
        <v>159</v>
      </c>
      <c r="AV2" s="193" t="s">
        <v>160</v>
      </c>
      <c r="AX2" s="193" t="s">
        <v>158</v>
      </c>
      <c r="AY2" s="193" t="s">
        <v>159</v>
      </c>
      <c r="AZ2" s="193" t="s">
        <v>160</v>
      </c>
      <c r="BB2" s="193" t="s">
        <v>158</v>
      </c>
      <c r="BC2" s="193" t="s">
        <v>159</v>
      </c>
      <c r="BD2" s="193" t="s">
        <v>160</v>
      </c>
      <c r="BF2" s="193" t="s">
        <v>158</v>
      </c>
      <c r="BG2" s="193" t="s">
        <v>159</v>
      </c>
      <c r="BH2" s="193" t="s">
        <v>160</v>
      </c>
      <c r="BJ2" s="193" t="s">
        <v>158</v>
      </c>
      <c r="BK2" s="193" t="s">
        <v>159</v>
      </c>
      <c r="BL2" s="193" t="s">
        <v>160</v>
      </c>
      <c r="BN2" s="193" t="s">
        <v>158</v>
      </c>
      <c r="BO2" s="193" t="s">
        <v>159</v>
      </c>
      <c r="BP2" s="193" t="s">
        <v>160</v>
      </c>
      <c r="BR2" s="193" t="s">
        <v>158</v>
      </c>
      <c r="BS2" s="193" t="s">
        <v>159</v>
      </c>
      <c r="BT2" s="193" t="s">
        <v>160</v>
      </c>
      <c r="BV2" s="193" t="s">
        <v>158</v>
      </c>
      <c r="BW2" s="193" t="s">
        <v>159</v>
      </c>
      <c r="BX2" s="193" t="s">
        <v>160</v>
      </c>
      <c r="BZ2" s="193" t="s">
        <v>158</v>
      </c>
      <c r="CA2" s="193" t="s">
        <v>159</v>
      </c>
      <c r="CB2" s="193" t="s">
        <v>160</v>
      </c>
      <c r="CD2" s="193" t="s">
        <v>158</v>
      </c>
      <c r="CE2" s="193" t="s">
        <v>159</v>
      </c>
      <c r="CF2" s="193" t="s">
        <v>160</v>
      </c>
      <c r="CH2" s="193" t="s">
        <v>158</v>
      </c>
      <c r="CI2" s="193" t="s">
        <v>159</v>
      </c>
      <c r="CJ2" s="193" t="s">
        <v>160</v>
      </c>
      <c r="CL2" s="193" t="s">
        <v>158</v>
      </c>
      <c r="CM2" s="193" t="s">
        <v>159</v>
      </c>
      <c r="CN2" s="193" t="s">
        <v>160</v>
      </c>
      <c r="CP2" s="193" t="s">
        <v>158</v>
      </c>
      <c r="CQ2" s="193" t="s">
        <v>159</v>
      </c>
      <c r="CR2" s="193" t="s">
        <v>160</v>
      </c>
      <c r="CT2" s="193" t="s">
        <v>158</v>
      </c>
      <c r="CU2" s="193" t="s">
        <v>159</v>
      </c>
      <c r="CV2" s="193" t="s">
        <v>160</v>
      </c>
      <c r="CX2" s="193" t="s">
        <v>158</v>
      </c>
      <c r="CY2" s="193" t="s">
        <v>159</v>
      </c>
      <c r="CZ2" s="193" t="s">
        <v>160</v>
      </c>
      <c r="DB2" s="193" t="s">
        <v>158</v>
      </c>
      <c r="DC2" s="193" t="s">
        <v>159</v>
      </c>
      <c r="DD2" s="193" t="s">
        <v>160</v>
      </c>
    </row>
    <row r="3" spans="1:108" ht="14.25" customHeight="1">
      <c r="A3" s="193" t="s">
        <v>161</v>
      </c>
      <c r="B3" s="194">
        <v>290</v>
      </c>
      <c r="C3" s="194">
        <f t="shared" ref="C3:C8" si="0">D3/B3</f>
        <v>500</v>
      </c>
      <c r="D3" s="194">
        <v>145000</v>
      </c>
      <c r="F3" s="194">
        <v>278</v>
      </c>
      <c r="G3" s="194">
        <f t="shared" ref="G3:G7" si="1">H3/F3</f>
        <v>500</v>
      </c>
      <c r="H3" s="194">
        <v>139000</v>
      </c>
      <c r="J3" s="194">
        <v>392</v>
      </c>
      <c r="K3" s="195">
        <f t="shared" ref="K3:K11" si="2">L3/J3</f>
        <v>500</v>
      </c>
      <c r="L3" s="194">
        <v>196000</v>
      </c>
      <c r="N3" s="194">
        <v>167</v>
      </c>
      <c r="O3" s="195">
        <v>500</v>
      </c>
      <c r="P3" s="194">
        <f t="shared" ref="P3:P12" si="3">O3*N3</f>
        <v>83500</v>
      </c>
      <c r="R3" s="194">
        <v>100</v>
      </c>
      <c r="S3" s="195">
        <v>500</v>
      </c>
      <c r="T3" s="194">
        <f t="shared" ref="T3:T12" si="4">S3*R3</f>
        <v>50000</v>
      </c>
      <c r="V3" s="194">
        <v>10</v>
      </c>
      <c r="W3" s="195">
        <v>500</v>
      </c>
      <c r="X3" s="194">
        <f t="shared" ref="X3:X12" si="5">W3*V3</f>
        <v>5000</v>
      </c>
      <c r="Z3" s="194">
        <v>125</v>
      </c>
      <c r="AA3" s="195">
        <v>500</v>
      </c>
      <c r="AB3" s="194">
        <f t="shared" ref="AB3:AB12" si="6">AA3*Z3</f>
        <v>62500</v>
      </c>
      <c r="AD3" s="194">
        <v>150</v>
      </c>
      <c r="AE3" s="195">
        <v>500</v>
      </c>
      <c r="AF3" s="194">
        <f t="shared" ref="AF3:AF12" si="7">AE3*AD3</f>
        <v>75000</v>
      </c>
      <c r="AH3" s="194">
        <v>168</v>
      </c>
      <c r="AI3" s="195">
        <v>500</v>
      </c>
      <c r="AJ3" s="194">
        <f t="shared" ref="AJ3:AJ12" si="8">AI3*AH3</f>
        <v>84000</v>
      </c>
      <c r="AM3" s="195">
        <v>500</v>
      </c>
      <c r="AN3" s="194">
        <f t="shared" ref="AN3:AN12" si="9">AM3*AL3</f>
        <v>0</v>
      </c>
      <c r="AP3" s="194">
        <v>139</v>
      </c>
      <c r="AQ3" s="195">
        <v>500</v>
      </c>
      <c r="AR3" s="194">
        <f t="shared" ref="AR3:AR12" si="10">AQ3*AP3</f>
        <v>69500</v>
      </c>
      <c r="AU3" s="195">
        <v>500</v>
      </c>
      <c r="AV3" s="194">
        <f t="shared" ref="AV3:AV12" si="11">AU3*AT3</f>
        <v>0</v>
      </c>
      <c r="AX3" s="194">
        <v>144</v>
      </c>
      <c r="AY3" s="195">
        <v>500</v>
      </c>
      <c r="AZ3" s="194">
        <f t="shared" ref="AZ3:AZ12" si="12">AY3*AX3</f>
        <v>72000</v>
      </c>
      <c r="BB3" s="194">
        <v>100</v>
      </c>
      <c r="BC3" s="195">
        <v>500</v>
      </c>
      <c r="BD3" s="194">
        <f t="shared" ref="BD3:BD12" si="13">BC3*BB3</f>
        <v>50000</v>
      </c>
      <c r="BG3" s="195">
        <v>500</v>
      </c>
      <c r="BH3" s="194">
        <f t="shared" ref="BH3:BH12" si="14">BG3*BF3</f>
        <v>0</v>
      </c>
      <c r="BJ3" s="194">
        <v>262</v>
      </c>
      <c r="BK3" s="195">
        <v>500</v>
      </c>
      <c r="BL3" s="194">
        <f t="shared" ref="BL3:BL12" si="15">BK3*BJ3</f>
        <v>131000</v>
      </c>
      <c r="BN3" s="194">
        <v>300</v>
      </c>
      <c r="BO3" s="195">
        <v>500</v>
      </c>
      <c r="BP3" s="194">
        <f t="shared" ref="BP3:BP12" si="16">BO3*BN3</f>
        <v>150000</v>
      </c>
      <c r="BR3" s="194">
        <v>184</v>
      </c>
      <c r="BS3" s="195">
        <v>500</v>
      </c>
      <c r="BT3" s="194">
        <f t="shared" ref="BT3:BT13" si="17">BS3*BR3</f>
        <v>92000</v>
      </c>
      <c r="BV3" s="194">
        <v>148</v>
      </c>
      <c r="BW3" s="195">
        <v>500</v>
      </c>
      <c r="BX3" s="194">
        <f t="shared" ref="BX3:BX12" si="18">BW3*BV3</f>
        <v>74000</v>
      </c>
      <c r="CA3" s="195">
        <v>500</v>
      </c>
      <c r="CB3" s="194">
        <f t="shared" ref="CB3:CB12" si="19">CA3*BZ3</f>
        <v>0</v>
      </c>
      <c r="CE3" s="195">
        <v>500</v>
      </c>
      <c r="CF3" s="194">
        <f t="shared" ref="CF3:CF12" si="20">CE3*CD3</f>
        <v>0</v>
      </c>
      <c r="CH3" s="194">
        <v>50</v>
      </c>
      <c r="CI3" s="195">
        <v>500</v>
      </c>
      <c r="CJ3" s="194">
        <f t="shared" ref="CJ3:CJ12" si="21">CI3*CH3</f>
        <v>25000</v>
      </c>
      <c r="CL3" s="194">
        <v>100</v>
      </c>
      <c r="CM3" s="195">
        <v>500</v>
      </c>
      <c r="CN3" s="194">
        <f t="shared" ref="CN3:CN13" si="22">CM3*CL3</f>
        <v>50000</v>
      </c>
      <c r="CQ3" s="195">
        <v>500</v>
      </c>
      <c r="CR3" s="194">
        <f t="shared" ref="CR3:CR12" si="23">CQ3*CP3</f>
        <v>0</v>
      </c>
      <c r="CT3" s="194">
        <v>235</v>
      </c>
      <c r="CU3" s="195">
        <v>500</v>
      </c>
      <c r="CV3" s="194">
        <f t="shared" ref="CV3:CV12" si="24">CU3*CT3</f>
        <v>117500</v>
      </c>
      <c r="CX3" s="194">
        <v>137</v>
      </c>
      <c r="CY3" s="195">
        <v>500</v>
      </c>
      <c r="CZ3" s="194">
        <f t="shared" ref="CZ3:CZ14" si="25">CY3*CX3</f>
        <v>68500</v>
      </c>
      <c r="DC3" s="195">
        <v>500</v>
      </c>
      <c r="DD3" s="194">
        <f t="shared" ref="DD3:DD12" si="26">DC3*DB3</f>
        <v>0</v>
      </c>
    </row>
    <row r="4" spans="1:108" ht="14.25" customHeight="1">
      <c r="A4" s="193" t="s">
        <v>162</v>
      </c>
      <c r="B4" s="194">
        <v>175</v>
      </c>
      <c r="C4" s="194">
        <f t="shared" si="0"/>
        <v>250</v>
      </c>
      <c r="D4" s="194">
        <v>43750</v>
      </c>
      <c r="F4" s="194">
        <v>166</v>
      </c>
      <c r="G4" s="194">
        <f t="shared" si="1"/>
        <v>250</v>
      </c>
      <c r="H4" s="194">
        <v>41500</v>
      </c>
      <c r="J4" s="194">
        <v>119</v>
      </c>
      <c r="K4" s="194">
        <f t="shared" si="2"/>
        <v>250</v>
      </c>
      <c r="L4" s="194">
        <v>29750</v>
      </c>
      <c r="N4" s="194">
        <v>83</v>
      </c>
      <c r="O4" s="194">
        <v>250</v>
      </c>
      <c r="P4" s="194">
        <f t="shared" si="3"/>
        <v>20750</v>
      </c>
      <c r="R4" s="194">
        <v>198</v>
      </c>
      <c r="S4" s="194">
        <v>250</v>
      </c>
      <c r="T4" s="194">
        <f t="shared" si="4"/>
        <v>49500</v>
      </c>
      <c r="V4" s="194">
        <v>49</v>
      </c>
      <c r="W4" s="194">
        <v>250</v>
      </c>
      <c r="X4" s="194">
        <f t="shared" si="5"/>
        <v>12250</v>
      </c>
      <c r="Z4" s="194">
        <v>108</v>
      </c>
      <c r="AA4" s="194">
        <v>250</v>
      </c>
      <c r="AB4" s="194">
        <f t="shared" si="6"/>
        <v>27000</v>
      </c>
      <c r="AE4" s="194">
        <v>250</v>
      </c>
      <c r="AF4" s="194">
        <f t="shared" si="7"/>
        <v>0</v>
      </c>
      <c r="AH4" s="194">
        <v>74</v>
      </c>
      <c r="AI4" s="194">
        <v>250</v>
      </c>
      <c r="AJ4" s="194">
        <f t="shared" si="8"/>
        <v>18500</v>
      </c>
      <c r="AM4" s="194">
        <v>250</v>
      </c>
      <c r="AN4" s="194">
        <f t="shared" si="9"/>
        <v>0</v>
      </c>
      <c r="AP4" s="194">
        <v>100</v>
      </c>
      <c r="AQ4" s="194">
        <v>250</v>
      </c>
      <c r="AR4" s="194">
        <f t="shared" si="10"/>
        <v>25000</v>
      </c>
      <c r="AU4" s="194">
        <v>250</v>
      </c>
      <c r="AV4" s="194">
        <f t="shared" si="11"/>
        <v>0</v>
      </c>
      <c r="AX4" s="194">
        <v>139</v>
      </c>
      <c r="AY4" s="194">
        <v>250</v>
      </c>
      <c r="AZ4" s="194">
        <f t="shared" si="12"/>
        <v>34750</v>
      </c>
      <c r="BB4" s="194">
        <v>50</v>
      </c>
      <c r="BC4" s="194">
        <v>250</v>
      </c>
      <c r="BD4" s="194">
        <f t="shared" si="13"/>
        <v>12500</v>
      </c>
      <c r="BF4" s="194">
        <v>238</v>
      </c>
      <c r="BG4" s="194">
        <v>250</v>
      </c>
      <c r="BH4" s="194">
        <f t="shared" si="14"/>
        <v>59500</v>
      </c>
      <c r="BJ4" s="194">
        <v>104</v>
      </c>
      <c r="BK4" s="194">
        <v>250</v>
      </c>
      <c r="BL4" s="194">
        <f t="shared" si="15"/>
        <v>26000</v>
      </c>
      <c r="BN4" s="194">
        <v>212</v>
      </c>
      <c r="BO4" s="194">
        <v>250</v>
      </c>
      <c r="BP4" s="194">
        <f t="shared" si="16"/>
        <v>53000</v>
      </c>
      <c r="BR4" s="194">
        <v>125</v>
      </c>
      <c r="BS4" s="194">
        <v>250</v>
      </c>
      <c r="BT4" s="194">
        <f t="shared" si="17"/>
        <v>31250</v>
      </c>
      <c r="BV4" s="194">
        <v>131</v>
      </c>
      <c r="BW4" s="194">
        <v>250</v>
      </c>
      <c r="BX4" s="194">
        <f t="shared" si="18"/>
        <v>32750</v>
      </c>
      <c r="CA4" s="194">
        <v>250</v>
      </c>
      <c r="CB4" s="194">
        <f t="shared" si="19"/>
        <v>0</v>
      </c>
      <c r="CE4" s="194">
        <v>250</v>
      </c>
      <c r="CF4" s="194">
        <f t="shared" si="20"/>
        <v>0</v>
      </c>
      <c r="CH4" s="194">
        <v>113</v>
      </c>
      <c r="CI4" s="194">
        <v>250</v>
      </c>
      <c r="CJ4" s="194">
        <f t="shared" si="21"/>
        <v>28250</v>
      </c>
      <c r="CL4" s="194">
        <v>98</v>
      </c>
      <c r="CM4" s="194">
        <v>250</v>
      </c>
      <c r="CN4" s="194">
        <f t="shared" si="22"/>
        <v>24500</v>
      </c>
      <c r="CQ4" s="194">
        <v>250</v>
      </c>
      <c r="CR4" s="194">
        <f t="shared" si="23"/>
        <v>0</v>
      </c>
      <c r="CT4" s="194">
        <v>168</v>
      </c>
      <c r="CU4" s="194">
        <v>250</v>
      </c>
      <c r="CV4" s="194">
        <f t="shared" si="24"/>
        <v>42000</v>
      </c>
      <c r="CX4" s="194">
        <v>102</v>
      </c>
      <c r="CY4" s="194">
        <v>250</v>
      </c>
      <c r="CZ4" s="194">
        <f t="shared" si="25"/>
        <v>25500</v>
      </c>
      <c r="DC4" s="194">
        <v>250</v>
      </c>
      <c r="DD4" s="194">
        <f t="shared" si="26"/>
        <v>0</v>
      </c>
    </row>
    <row r="5" spans="1:108" ht="14.25" customHeight="1">
      <c r="A5" s="193" t="s">
        <v>163</v>
      </c>
      <c r="B5" s="194">
        <v>38</v>
      </c>
      <c r="C5" s="194">
        <f t="shared" si="0"/>
        <v>300</v>
      </c>
      <c r="D5" s="194">
        <v>11400</v>
      </c>
      <c r="F5" s="194">
        <v>45</v>
      </c>
      <c r="G5" s="194">
        <f t="shared" si="1"/>
        <v>300</v>
      </c>
      <c r="H5" s="194">
        <v>13500</v>
      </c>
      <c r="J5" s="194">
        <v>38</v>
      </c>
      <c r="K5" s="194">
        <f t="shared" si="2"/>
        <v>300</v>
      </c>
      <c r="L5" s="194">
        <v>11400</v>
      </c>
      <c r="N5" s="194">
        <v>31</v>
      </c>
      <c r="O5" s="194">
        <v>300</v>
      </c>
      <c r="P5" s="194">
        <f t="shared" si="3"/>
        <v>9300</v>
      </c>
      <c r="R5" s="194">
        <v>60</v>
      </c>
      <c r="S5" s="194">
        <v>300</v>
      </c>
      <c r="T5" s="194">
        <f t="shared" si="4"/>
        <v>18000</v>
      </c>
      <c r="V5" s="194">
        <v>39</v>
      </c>
      <c r="W5" s="194">
        <v>300</v>
      </c>
      <c r="X5" s="194">
        <f t="shared" si="5"/>
        <v>11700</v>
      </c>
      <c r="Z5" s="194">
        <v>3</v>
      </c>
      <c r="AA5" s="194">
        <v>300</v>
      </c>
      <c r="AB5" s="194">
        <f t="shared" si="6"/>
        <v>900</v>
      </c>
      <c r="AE5" s="194">
        <v>300</v>
      </c>
      <c r="AF5" s="194">
        <f t="shared" si="7"/>
        <v>0</v>
      </c>
      <c r="AH5" s="194">
        <v>31</v>
      </c>
      <c r="AI5" s="194">
        <v>300</v>
      </c>
      <c r="AJ5" s="194">
        <f t="shared" si="8"/>
        <v>9300</v>
      </c>
      <c r="AM5" s="194">
        <v>300</v>
      </c>
      <c r="AN5" s="194">
        <f t="shared" si="9"/>
        <v>0</v>
      </c>
      <c r="AP5" s="194">
        <v>39</v>
      </c>
      <c r="AQ5" s="194">
        <v>300</v>
      </c>
      <c r="AR5" s="194">
        <f t="shared" si="10"/>
        <v>11700</v>
      </c>
      <c r="AU5" s="194">
        <v>300</v>
      </c>
      <c r="AV5" s="194">
        <f t="shared" si="11"/>
        <v>0</v>
      </c>
      <c r="AX5" s="194">
        <v>52</v>
      </c>
      <c r="AY5" s="194">
        <v>300</v>
      </c>
      <c r="AZ5" s="194">
        <f t="shared" si="12"/>
        <v>15600</v>
      </c>
      <c r="BB5" s="194">
        <v>27</v>
      </c>
      <c r="BC5" s="194">
        <v>300</v>
      </c>
      <c r="BD5" s="194">
        <f t="shared" si="13"/>
        <v>8100</v>
      </c>
      <c r="BG5" s="194">
        <v>300</v>
      </c>
      <c r="BH5" s="194">
        <f t="shared" si="14"/>
        <v>0</v>
      </c>
      <c r="BJ5" s="194">
        <v>50</v>
      </c>
      <c r="BK5" s="194">
        <v>300</v>
      </c>
      <c r="BL5" s="194">
        <f t="shared" si="15"/>
        <v>15000</v>
      </c>
      <c r="BN5" s="194">
        <v>20</v>
      </c>
      <c r="BO5" s="194">
        <v>300</v>
      </c>
      <c r="BP5" s="194">
        <f t="shared" si="16"/>
        <v>6000</v>
      </c>
      <c r="BR5" s="194">
        <v>29</v>
      </c>
      <c r="BS5" s="194">
        <v>300</v>
      </c>
      <c r="BT5" s="194">
        <f t="shared" si="17"/>
        <v>8700</v>
      </c>
      <c r="BV5" s="194">
        <v>34</v>
      </c>
      <c r="BW5" s="194">
        <v>300</v>
      </c>
      <c r="BX5" s="194">
        <f t="shared" si="18"/>
        <v>10200</v>
      </c>
      <c r="CA5" s="194">
        <v>300</v>
      </c>
      <c r="CB5" s="194">
        <f t="shared" si="19"/>
        <v>0</v>
      </c>
      <c r="CE5" s="194">
        <v>300</v>
      </c>
      <c r="CF5" s="194">
        <f t="shared" si="20"/>
        <v>0</v>
      </c>
      <c r="CI5" s="194">
        <v>300</v>
      </c>
      <c r="CJ5" s="194">
        <f t="shared" si="21"/>
        <v>0</v>
      </c>
      <c r="CL5" s="194">
        <v>31</v>
      </c>
      <c r="CM5" s="194">
        <v>300</v>
      </c>
      <c r="CN5" s="194">
        <f t="shared" si="22"/>
        <v>9300</v>
      </c>
      <c r="CQ5" s="194">
        <v>300</v>
      </c>
      <c r="CR5" s="194">
        <f t="shared" si="23"/>
        <v>0</v>
      </c>
      <c r="CT5" s="194">
        <v>9</v>
      </c>
      <c r="CU5" s="194">
        <v>300</v>
      </c>
      <c r="CV5" s="194">
        <f t="shared" si="24"/>
        <v>2700</v>
      </c>
      <c r="CX5" s="194">
        <v>48</v>
      </c>
      <c r="CY5" s="194">
        <v>300</v>
      </c>
      <c r="CZ5" s="194">
        <f t="shared" si="25"/>
        <v>14400</v>
      </c>
      <c r="DC5" s="194">
        <v>300</v>
      </c>
      <c r="DD5" s="194">
        <f t="shared" si="26"/>
        <v>0</v>
      </c>
    </row>
    <row r="6" spans="1:108" ht="14.25" customHeight="1">
      <c r="A6" s="193" t="s">
        <v>164</v>
      </c>
      <c r="B6" s="194">
        <v>21</v>
      </c>
      <c r="C6" s="194">
        <f t="shared" si="0"/>
        <v>100</v>
      </c>
      <c r="D6" s="194">
        <v>2100</v>
      </c>
      <c r="F6" s="194">
        <v>15</v>
      </c>
      <c r="G6" s="194">
        <f t="shared" si="1"/>
        <v>100</v>
      </c>
      <c r="H6" s="194">
        <v>1500</v>
      </c>
      <c r="J6" s="194">
        <v>14</v>
      </c>
      <c r="K6" s="194">
        <f t="shared" si="2"/>
        <v>100</v>
      </c>
      <c r="L6" s="194">
        <v>1400</v>
      </c>
      <c r="N6" s="194">
        <v>5</v>
      </c>
      <c r="O6" s="194">
        <v>100</v>
      </c>
      <c r="P6" s="194">
        <f t="shared" si="3"/>
        <v>500</v>
      </c>
      <c r="R6" s="194">
        <v>14</v>
      </c>
      <c r="S6" s="194">
        <v>100</v>
      </c>
      <c r="T6" s="194">
        <f t="shared" si="4"/>
        <v>1400</v>
      </c>
      <c r="V6" s="194">
        <v>15</v>
      </c>
      <c r="W6" s="194">
        <v>100</v>
      </c>
      <c r="X6" s="194">
        <f t="shared" si="5"/>
        <v>1500</v>
      </c>
      <c r="Z6" s="194">
        <v>9</v>
      </c>
      <c r="AA6" s="194">
        <v>100</v>
      </c>
      <c r="AB6" s="194">
        <f t="shared" si="6"/>
        <v>900</v>
      </c>
      <c r="AE6" s="194">
        <v>100</v>
      </c>
      <c r="AF6" s="194">
        <f t="shared" si="7"/>
        <v>0</v>
      </c>
      <c r="AH6" s="194">
        <v>6</v>
      </c>
      <c r="AI6" s="194">
        <v>100</v>
      </c>
      <c r="AJ6" s="194">
        <f t="shared" si="8"/>
        <v>600</v>
      </c>
      <c r="AM6" s="194">
        <v>100</v>
      </c>
      <c r="AN6" s="194">
        <f t="shared" si="9"/>
        <v>0</v>
      </c>
      <c r="AP6" s="194">
        <v>18</v>
      </c>
      <c r="AQ6" s="194">
        <v>100</v>
      </c>
      <c r="AR6" s="194">
        <f t="shared" si="10"/>
        <v>1800</v>
      </c>
      <c r="AU6" s="194">
        <v>100</v>
      </c>
      <c r="AV6" s="194">
        <f t="shared" si="11"/>
        <v>0</v>
      </c>
      <c r="AY6" s="194">
        <v>100</v>
      </c>
      <c r="AZ6" s="194">
        <f t="shared" si="12"/>
        <v>0</v>
      </c>
      <c r="BC6" s="194">
        <v>100</v>
      </c>
      <c r="BD6" s="194">
        <f t="shared" si="13"/>
        <v>0</v>
      </c>
      <c r="BF6" s="194">
        <v>25</v>
      </c>
      <c r="BG6" s="194">
        <v>100</v>
      </c>
      <c r="BH6" s="194">
        <f t="shared" si="14"/>
        <v>2500</v>
      </c>
      <c r="BJ6" s="194">
        <v>11</v>
      </c>
      <c r="BK6" s="194">
        <v>100</v>
      </c>
      <c r="BL6" s="194">
        <f t="shared" si="15"/>
        <v>1100</v>
      </c>
      <c r="BN6" s="194">
        <v>4</v>
      </c>
      <c r="BO6" s="194">
        <v>100</v>
      </c>
      <c r="BP6" s="194">
        <f t="shared" si="16"/>
        <v>400</v>
      </c>
      <c r="BS6" s="194">
        <v>100</v>
      </c>
      <c r="BT6" s="194">
        <f t="shared" si="17"/>
        <v>0</v>
      </c>
      <c r="BV6" s="194">
        <v>14</v>
      </c>
      <c r="BW6" s="194">
        <v>100</v>
      </c>
      <c r="BX6" s="194">
        <f t="shared" si="18"/>
        <v>1400</v>
      </c>
      <c r="CA6" s="194">
        <v>100</v>
      </c>
      <c r="CB6" s="194">
        <f t="shared" si="19"/>
        <v>0</v>
      </c>
      <c r="CE6" s="194">
        <v>100</v>
      </c>
      <c r="CF6" s="194">
        <f t="shared" si="20"/>
        <v>0</v>
      </c>
      <c r="CH6" s="194">
        <v>60</v>
      </c>
      <c r="CI6" s="194">
        <v>100</v>
      </c>
      <c r="CJ6" s="194">
        <f t="shared" si="21"/>
        <v>6000</v>
      </c>
      <c r="CL6" s="194">
        <v>8</v>
      </c>
      <c r="CM6" s="194">
        <v>100</v>
      </c>
      <c r="CN6" s="194">
        <f t="shared" si="22"/>
        <v>800</v>
      </c>
      <c r="CQ6" s="194">
        <v>100</v>
      </c>
      <c r="CR6" s="194">
        <f t="shared" si="23"/>
        <v>0</v>
      </c>
      <c r="CT6" s="194">
        <v>5</v>
      </c>
      <c r="CU6" s="194">
        <v>100</v>
      </c>
      <c r="CV6" s="194">
        <f t="shared" si="24"/>
        <v>500</v>
      </c>
      <c r="CX6" s="194">
        <v>5</v>
      </c>
      <c r="CY6" s="194">
        <v>100</v>
      </c>
      <c r="CZ6" s="194">
        <f t="shared" si="25"/>
        <v>500</v>
      </c>
      <c r="DC6" s="194">
        <v>100</v>
      </c>
      <c r="DD6" s="194">
        <f t="shared" si="26"/>
        <v>0</v>
      </c>
    </row>
    <row r="7" spans="1:108" ht="14.25" customHeight="1">
      <c r="A7" s="193" t="s">
        <v>165</v>
      </c>
      <c r="B7" s="194">
        <v>23</v>
      </c>
      <c r="C7" s="194">
        <f t="shared" si="0"/>
        <v>50</v>
      </c>
      <c r="D7" s="194">
        <v>1150</v>
      </c>
      <c r="F7" s="194">
        <v>85</v>
      </c>
      <c r="G7" s="194">
        <f t="shared" si="1"/>
        <v>50</v>
      </c>
      <c r="H7" s="194">
        <v>4250</v>
      </c>
      <c r="J7" s="194">
        <v>21</v>
      </c>
      <c r="K7" s="194">
        <f t="shared" si="2"/>
        <v>50</v>
      </c>
      <c r="L7" s="194">
        <v>1050</v>
      </c>
      <c r="N7" s="194">
        <v>20</v>
      </c>
      <c r="O7" s="194">
        <v>40</v>
      </c>
      <c r="P7" s="194">
        <f t="shared" si="3"/>
        <v>800</v>
      </c>
      <c r="R7" s="194">
        <v>22</v>
      </c>
      <c r="S7" s="194">
        <v>50</v>
      </c>
      <c r="T7" s="194">
        <f t="shared" si="4"/>
        <v>1100</v>
      </c>
      <c r="W7" s="194">
        <v>50</v>
      </c>
      <c r="X7" s="194">
        <f t="shared" si="5"/>
        <v>0</v>
      </c>
      <c r="Z7" s="194">
        <v>22</v>
      </c>
      <c r="AA7" s="194">
        <v>50</v>
      </c>
      <c r="AB7" s="194">
        <f t="shared" si="6"/>
        <v>1100</v>
      </c>
      <c r="AE7" s="194">
        <v>50</v>
      </c>
      <c r="AF7" s="194">
        <f t="shared" si="7"/>
        <v>0</v>
      </c>
      <c r="AH7" s="194">
        <v>26</v>
      </c>
      <c r="AI7" s="194">
        <v>50</v>
      </c>
      <c r="AJ7" s="194">
        <f t="shared" si="8"/>
        <v>1300</v>
      </c>
      <c r="AM7" s="194">
        <v>50</v>
      </c>
      <c r="AN7" s="194">
        <f t="shared" si="9"/>
        <v>0</v>
      </c>
      <c r="AP7" s="194">
        <v>24</v>
      </c>
      <c r="AQ7" s="194">
        <v>50</v>
      </c>
      <c r="AR7" s="194">
        <f t="shared" si="10"/>
        <v>1200</v>
      </c>
      <c r="AU7" s="194">
        <v>50</v>
      </c>
      <c r="AV7" s="194">
        <f t="shared" si="11"/>
        <v>0</v>
      </c>
      <c r="AX7" s="194">
        <v>22</v>
      </c>
      <c r="AY7" s="194">
        <v>40</v>
      </c>
      <c r="AZ7" s="194">
        <f t="shared" si="12"/>
        <v>880</v>
      </c>
      <c r="BB7" s="194">
        <v>23</v>
      </c>
      <c r="BC7" s="194">
        <v>40</v>
      </c>
      <c r="BD7" s="194">
        <f t="shared" si="13"/>
        <v>920</v>
      </c>
      <c r="BG7" s="194">
        <v>40</v>
      </c>
      <c r="BH7" s="194">
        <f t="shared" si="14"/>
        <v>0</v>
      </c>
      <c r="BJ7" s="194">
        <v>18</v>
      </c>
      <c r="BK7" s="194">
        <v>40</v>
      </c>
      <c r="BL7" s="194">
        <f t="shared" si="15"/>
        <v>720</v>
      </c>
      <c r="BN7" s="194">
        <v>28</v>
      </c>
      <c r="BO7" s="194">
        <v>50</v>
      </c>
      <c r="BP7" s="194">
        <f t="shared" si="16"/>
        <v>1400</v>
      </c>
      <c r="BS7" s="194">
        <v>50</v>
      </c>
      <c r="BT7" s="194">
        <f t="shared" si="17"/>
        <v>0</v>
      </c>
      <c r="BV7" s="194">
        <v>24</v>
      </c>
      <c r="BW7" s="194">
        <v>40</v>
      </c>
      <c r="BX7" s="194">
        <f t="shared" si="18"/>
        <v>960</v>
      </c>
      <c r="CA7" s="194">
        <v>50</v>
      </c>
      <c r="CB7" s="194">
        <f t="shared" si="19"/>
        <v>0</v>
      </c>
      <c r="CE7" s="194">
        <v>50</v>
      </c>
      <c r="CF7" s="194">
        <f t="shared" si="20"/>
        <v>0</v>
      </c>
      <c r="CI7" s="194">
        <v>50</v>
      </c>
      <c r="CJ7" s="194">
        <f t="shared" si="21"/>
        <v>0</v>
      </c>
      <c r="CM7" s="194">
        <v>50</v>
      </c>
      <c r="CN7" s="194">
        <f t="shared" si="22"/>
        <v>0</v>
      </c>
      <c r="CQ7" s="194">
        <v>50</v>
      </c>
      <c r="CR7" s="194">
        <f t="shared" si="23"/>
        <v>0</v>
      </c>
      <c r="CT7" s="194">
        <v>20</v>
      </c>
      <c r="CU7" s="194">
        <v>40</v>
      </c>
      <c r="CV7" s="194">
        <f t="shared" si="24"/>
        <v>800</v>
      </c>
      <c r="CX7" s="194">
        <v>21</v>
      </c>
      <c r="CY7" s="194">
        <v>40</v>
      </c>
      <c r="CZ7" s="194">
        <f t="shared" si="25"/>
        <v>840</v>
      </c>
      <c r="DC7" s="194">
        <v>50</v>
      </c>
      <c r="DD7" s="194">
        <f t="shared" si="26"/>
        <v>0</v>
      </c>
    </row>
    <row r="8" spans="1:108" ht="14.25" customHeight="1">
      <c r="A8" s="193" t="s">
        <v>166</v>
      </c>
      <c r="B8" s="194">
        <v>115</v>
      </c>
      <c r="C8" s="194">
        <f t="shared" si="0"/>
        <v>400</v>
      </c>
      <c r="D8" s="194">
        <v>46000</v>
      </c>
      <c r="J8" s="194">
        <v>31</v>
      </c>
      <c r="K8" s="194">
        <f t="shared" si="2"/>
        <v>400</v>
      </c>
      <c r="L8" s="194">
        <v>12400</v>
      </c>
      <c r="N8" s="194">
        <v>52</v>
      </c>
      <c r="O8" s="194">
        <v>400</v>
      </c>
      <c r="P8" s="194">
        <f t="shared" si="3"/>
        <v>20800</v>
      </c>
      <c r="R8" s="194">
        <v>72</v>
      </c>
      <c r="S8" s="194">
        <v>400</v>
      </c>
      <c r="T8" s="194">
        <f t="shared" si="4"/>
        <v>28800</v>
      </c>
      <c r="W8" s="194">
        <v>400</v>
      </c>
      <c r="X8" s="194">
        <f t="shared" si="5"/>
        <v>0</v>
      </c>
      <c r="Z8" s="194">
        <v>195</v>
      </c>
      <c r="AA8" s="194">
        <v>400</v>
      </c>
      <c r="AB8" s="194">
        <f t="shared" si="6"/>
        <v>78000</v>
      </c>
      <c r="AE8" s="194">
        <v>400</v>
      </c>
      <c r="AF8" s="194">
        <f t="shared" si="7"/>
        <v>0</v>
      </c>
      <c r="AH8" s="194">
        <v>20</v>
      </c>
      <c r="AI8" s="194">
        <v>400</v>
      </c>
      <c r="AJ8" s="194">
        <f t="shared" si="8"/>
        <v>8000</v>
      </c>
      <c r="AL8" s="194">
        <v>408</v>
      </c>
      <c r="AM8" s="194">
        <v>400</v>
      </c>
      <c r="AN8" s="194">
        <f t="shared" si="9"/>
        <v>163200</v>
      </c>
      <c r="AQ8" s="194">
        <v>400</v>
      </c>
      <c r="AR8" s="194">
        <f t="shared" si="10"/>
        <v>0</v>
      </c>
      <c r="AT8" s="194">
        <v>140</v>
      </c>
      <c r="AU8" s="194">
        <v>400</v>
      </c>
      <c r="AV8" s="194">
        <f t="shared" si="11"/>
        <v>56000</v>
      </c>
      <c r="AX8" s="194">
        <v>55</v>
      </c>
      <c r="AY8" s="194">
        <v>400</v>
      </c>
      <c r="AZ8" s="194">
        <f t="shared" si="12"/>
        <v>22000</v>
      </c>
      <c r="BC8" s="194">
        <v>400</v>
      </c>
      <c r="BD8" s="194">
        <f t="shared" si="13"/>
        <v>0</v>
      </c>
      <c r="BG8" s="194">
        <v>400</v>
      </c>
      <c r="BH8" s="194">
        <f t="shared" si="14"/>
        <v>0</v>
      </c>
      <c r="BJ8" s="194">
        <v>118</v>
      </c>
      <c r="BK8" s="194">
        <v>400</v>
      </c>
      <c r="BL8" s="194">
        <f t="shared" si="15"/>
        <v>47200</v>
      </c>
      <c r="BN8" s="194">
        <v>224</v>
      </c>
      <c r="BO8" s="194">
        <v>400</v>
      </c>
      <c r="BP8" s="194">
        <f t="shared" si="16"/>
        <v>89600</v>
      </c>
      <c r="BR8" s="194">
        <v>13</v>
      </c>
      <c r="BS8" s="194">
        <v>400</v>
      </c>
      <c r="BT8" s="194">
        <f t="shared" si="17"/>
        <v>5200</v>
      </c>
      <c r="BW8" s="194">
        <v>400</v>
      </c>
      <c r="BX8" s="194">
        <f t="shared" si="18"/>
        <v>0</v>
      </c>
      <c r="BZ8" s="194">
        <v>296</v>
      </c>
      <c r="CA8" s="194">
        <v>400</v>
      </c>
      <c r="CB8" s="194">
        <f t="shared" si="19"/>
        <v>118400</v>
      </c>
      <c r="CD8" s="194">
        <v>123</v>
      </c>
      <c r="CE8" s="194">
        <v>400</v>
      </c>
      <c r="CF8" s="194">
        <f t="shared" si="20"/>
        <v>49200</v>
      </c>
      <c r="CI8" s="194">
        <v>400</v>
      </c>
      <c r="CJ8" s="194">
        <f t="shared" si="21"/>
        <v>0</v>
      </c>
      <c r="CL8" s="194">
        <v>194</v>
      </c>
      <c r="CM8" s="194">
        <v>400</v>
      </c>
      <c r="CN8" s="194">
        <f t="shared" si="22"/>
        <v>77600</v>
      </c>
      <c r="CP8" s="194">
        <v>195</v>
      </c>
      <c r="CQ8" s="194">
        <v>400</v>
      </c>
      <c r="CR8" s="194">
        <f t="shared" si="23"/>
        <v>78000</v>
      </c>
      <c r="CU8" s="194">
        <v>400</v>
      </c>
      <c r="CV8" s="194">
        <f t="shared" si="24"/>
        <v>0</v>
      </c>
      <c r="CX8" s="194">
        <v>198</v>
      </c>
      <c r="CY8" s="194">
        <v>400</v>
      </c>
      <c r="CZ8" s="194">
        <f t="shared" si="25"/>
        <v>79200</v>
      </c>
      <c r="DC8" s="194">
        <v>400</v>
      </c>
      <c r="DD8" s="194">
        <f t="shared" si="26"/>
        <v>0</v>
      </c>
    </row>
    <row r="9" spans="1:108" ht="14.25" customHeight="1">
      <c r="A9" s="193" t="s">
        <v>167</v>
      </c>
      <c r="F9" s="194">
        <v>18</v>
      </c>
      <c r="G9" s="194">
        <f>H9/F9</f>
        <v>100</v>
      </c>
      <c r="H9" s="194">
        <v>1800</v>
      </c>
      <c r="K9" s="194" t="e">
        <f t="shared" si="2"/>
        <v>#DIV/0!</v>
      </c>
      <c r="P9" s="194">
        <f t="shared" si="3"/>
        <v>0</v>
      </c>
      <c r="T9" s="194">
        <f t="shared" si="4"/>
        <v>0</v>
      </c>
      <c r="X9" s="194">
        <f t="shared" si="5"/>
        <v>0</v>
      </c>
      <c r="Z9" s="194">
        <v>16</v>
      </c>
      <c r="AA9" s="195">
        <v>81.3</v>
      </c>
      <c r="AB9" s="195">
        <f t="shared" si="6"/>
        <v>1300.8</v>
      </c>
      <c r="AE9" s="195">
        <v>81.3</v>
      </c>
      <c r="AF9" s="195">
        <f t="shared" si="7"/>
        <v>0</v>
      </c>
      <c r="AI9" s="195">
        <v>81.3</v>
      </c>
      <c r="AJ9" s="195">
        <f t="shared" si="8"/>
        <v>0</v>
      </c>
      <c r="AM9" s="195">
        <v>81.3</v>
      </c>
      <c r="AN9" s="195">
        <f t="shared" si="9"/>
        <v>0</v>
      </c>
      <c r="AP9" s="194">
        <v>34</v>
      </c>
      <c r="AQ9" s="195">
        <v>50</v>
      </c>
      <c r="AR9" s="195">
        <f t="shared" si="10"/>
        <v>1700</v>
      </c>
      <c r="AU9" s="195">
        <v>50</v>
      </c>
      <c r="AV9" s="195">
        <f t="shared" si="11"/>
        <v>0</v>
      </c>
      <c r="AY9" s="195">
        <v>50</v>
      </c>
      <c r="AZ9" s="195">
        <f t="shared" si="12"/>
        <v>0</v>
      </c>
      <c r="BC9" s="195">
        <v>50</v>
      </c>
      <c r="BD9" s="195">
        <f t="shared" si="13"/>
        <v>0</v>
      </c>
      <c r="BG9" s="195">
        <v>50</v>
      </c>
      <c r="BH9" s="195">
        <f t="shared" si="14"/>
        <v>0</v>
      </c>
      <c r="BK9" s="195">
        <v>50</v>
      </c>
      <c r="BL9" s="195">
        <f t="shared" si="15"/>
        <v>0</v>
      </c>
      <c r="BO9" s="195">
        <v>50</v>
      </c>
      <c r="BP9" s="195">
        <f t="shared" si="16"/>
        <v>0</v>
      </c>
      <c r="BS9" s="195">
        <v>50</v>
      </c>
      <c r="BT9" s="195">
        <f t="shared" si="17"/>
        <v>0</v>
      </c>
      <c r="BW9" s="195">
        <v>50</v>
      </c>
      <c r="BX9" s="195">
        <f t="shared" si="18"/>
        <v>0</v>
      </c>
      <c r="CA9" s="195">
        <v>50</v>
      </c>
      <c r="CB9" s="195">
        <f t="shared" si="19"/>
        <v>0</v>
      </c>
      <c r="CE9" s="195">
        <v>50</v>
      </c>
      <c r="CF9" s="195">
        <f t="shared" si="20"/>
        <v>0</v>
      </c>
      <c r="CI9" s="195">
        <v>50</v>
      </c>
      <c r="CJ9" s="195">
        <f t="shared" si="21"/>
        <v>0</v>
      </c>
      <c r="CM9" s="195">
        <v>50</v>
      </c>
      <c r="CN9" s="195">
        <f t="shared" si="22"/>
        <v>0</v>
      </c>
      <c r="CQ9" s="195">
        <v>50</v>
      </c>
      <c r="CR9" s="195">
        <f t="shared" si="23"/>
        <v>0</v>
      </c>
      <c r="CU9" s="195">
        <v>50</v>
      </c>
      <c r="CV9" s="195">
        <f t="shared" si="24"/>
        <v>0</v>
      </c>
      <c r="CY9" s="195">
        <v>50</v>
      </c>
      <c r="CZ9" s="195">
        <f t="shared" si="25"/>
        <v>0</v>
      </c>
      <c r="DC9" s="195">
        <v>50</v>
      </c>
      <c r="DD9" s="195">
        <f t="shared" si="26"/>
        <v>0</v>
      </c>
    </row>
    <row r="10" spans="1:108" ht="14.25" customHeight="1">
      <c r="A10" s="193" t="s">
        <v>168</v>
      </c>
      <c r="J10" s="194">
        <v>104</v>
      </c>
      <c r="K10" s="194">
        <f t="shared" si="2"/>
        <v>100</v>
      </c>
      <c r="L10" s="194">
        <v>10400</v>
      </c>
      <c r="N10" s="194">
        <v>24</v>
      </c>
      <c r="O10" s="194">
        <v>100</v>
      </c>
      <c r="P10" s="194">
        <f t="shared" si="3"/>
        <v>2400</v>
      </c>
      <c r="R10" s="194">
        <v>25</v>
      </c>
      <c r="S10" s="194">
        <v>100</v>
      </c>
      <c r="T10" s="194">
        <f t="shared" si="4"/>
        <v>2500</v>
      </c>
      <c r="W10" s="194">
        <v>100</v>
      </c>
      <c r="X10" s="194">
        <f t="shared" si="5"/>
        <v>0</v>
      </c>
      <c r="Z10" s="194">
        <v>59</v>
      </c>
      <c r="AA10" s="194">
        <v>100</v>
      </c>
      <c r="AB10" s="194">
        <f t="shared" si="6"/>
        <v>5900</v>
      </c>
      <c r="AE10" s="194">
        <v>100</v>
      </c>
      <c r="AF10" s="194">
        <f t="shared" si="7"/>
        <v>0</v>
      </c>
      <c r="AH10" s="194">
        <v>6</v>
      </c>
      <c r="AI10" s="194">
        <v>100</v>
      </c>
      <c r="AJ10" s="194">
        <f t="shared" si="8"/>
        <v>600</v>
      </c>
      <c r="AM10" s="194">
        <v>100</v>
      </c>
      <c r="AN10" s="194">
        <f t="shared" si="9"/>
        <v>0</v>
      </c>
      <c r="AP10" s="194">
        <v>8</v>
      </c>
      <c r="AQ10" s="194">
        <v>100</v>
      </c>
      <c r="AR10" s="194">
        <f t="shared" si="10"/>
        <v>800</v>
      </c>
      <c r="AU10" s="194">
        <v>100</v>
      </c>
      <c r="AV10" s="194">
        <f t="shared" si="11"/>
        <v>0</v>
      </c>
      <c r="AY10" s="194">
        <v>100</v>
      </c>
      <c r="AZ10" s="194">
        <f t="shared" si="12"/>
        <v>0</v>
      </c>
      <c r="BB10" s="194">
        <v>13</v>
      </c>
      <c r="BC10" s="194">
        <v>100</v>
      </c>
      <c r="BD10" s="194">
        <f t="shared" si="13"/>
        <v>1300</v>
      </c>
      <c r="BG10" s="194">
        <v>100</v>
      </c>
      <c r="BH10" s="194">
        <f t="shared" si="14"/>
        <v>0</v>
      </c>
      <c r="BK10" s="194">
        <v>100</v>
      </c>
      <c r="BL10" s="194">
        <f t="shared" si="15"/>
        <v>0</v>
      </c>
      <c r="BN10" s="194">
        <v>10</v>
      </c>
      <c r="BO10" s="194">
        <v>100</v>
      </c>
      <c r="BP10" s="194">
        <f t="shared" si="16"/>
        <v>1000</v>
      </c>
      <c r="BR10" s="194">
        <v>13</v>
      </c>
      <c r="BS10" s="194">
        <v>100</v>
      </c>
      <c r="BT10" s="194">
        <f t="shared" si="17"/>
        <v>1300</v>
      </c>
      <c r="BV10" s="194">
        <v>13</v>
      </c>
      <c r="BW10" s="194">
        <v>100</v>
      </c>
      <c r="BX10" s="194">
        <f t="shared" si="18"/>
        <v>1300</v>
      </c>
      <c r="CA10" s="194">
        <v>100</v>
      </c>
      <c r="CB10" s="194">
        <f t="shared" si="19"/>
        <v>0</v>
      </c>
      <c r="CE10" s="194">
        <v>100</v>
      </c>
      <c r="CF10" s="194">
        <f t="shared" si="20"/>
        <v>0</v>
      </c>
      <c r="CI10" s="194">
        <v>100</v>
      </c>
      <c r="CJ10" s="194">
        <f t="shared" si="21"/>
        <v>0</v>
      </c>
      <c r="CM10" s="194">
        <v>100</v>
      </c>
      <c r="CN10" s="194">
        <f t="shared" si="22"/>
        <v>0</v>
      </c>
      <c r="CQ10" s="194">
        <v>100</v>
      </c>
      <c r="CR10" s="194">
        <f t="shared" si="23"/>
        <v>0</v>
      </c>
      <c r="CU10" s="194">
        <v>100</v>
      </c>
      <c r="CV10" s="194">
        <f t="shared" si="24"/>
        <v>0</v>
      </c>
      <c r="CY10" s="194">
        <v>100</v>
      </c>
      <c r="CZ10" s="194">
        <f t="shared" si="25"/>
        <v>0</v>
      </c>
      <c r="DC10" s="194">
        <v>100</v>
      </c>
      <c r="DD10" s="194">
        <f t="shared" si="26"/>
        <v>0</v>
      </c>
    </row>
    <row r="11" spans="1:108" ht="14.25" customHeight="1">
      <c r="A11" s="193" t="s">
        <v>169</v>
      </c>
      <c r="J11" s="194">
        <v>39</v>
      </c>
      <c r="K11" s="194">
        <f t="shared" si="2"/>
        <v>50</v>
      </c>
      <c r="L11" s="194">
        <v>1950</v>
      </c>
      <c r="P11" s="194">
        <f t="shared" si="3"/>
        <v>0</v>
      </c>
      <c r="T11" s="194">
        <f t="shared" si="4"/>
        <v>0</v>
      </c>
      <c r="X11" s="194">
        <f t="shared" si="5"/>
        <v>0</v>
      </c>
      <c r="AB11" s="194">
        <f t="shared" si="6"/>
        <v>0</v>
      </c>
      <c r="AF11" s="194">
        <f t="shared" si="7"/>
        <v>0</v>
      </c>
      <c r="AJ11" s="194">
        <f t="shared" si="8"/>
        <v>0</v>
      </c>
      <c r="AN11" s="194">
        <f t="shared" si="9"/>
        <v>0</v>
      </c>
      <c r="AR11" s="194">
        <f t="shared" si="10"/>
        <v>0</v>
      </c>
      <c r="AV11" s="194">
        <f t="shared" si="11"/>
        <v>0</v>
      </c>
      <c r="AZ11" s="194">
        <f t="shared" si="12"/>
        <v>0</v>
      </c>
      <c r="BD11" s="194">
        <f t="shared" si="13"/>
        <v>0</v>
      </c>
      <c r="BH11" s="194">
        <f t="shared" si="14"/>
        <v>0</v>
      </c>
      <c r="BL11" s="194">
        <f t="shared" si="15"/>
        <v>0</v>
      </c>
      <c r="BP11" s="194">
        <f t="shared" si="16"/>
        <v>0</v>
      </c>
      <c r="BT11" s="194">
        <f t="shared" si="17"/>
        <v>0</v>
      </c>
      <c r="BX11" s="194">
        <f t="shared" si="18"/>
        <v>0</v>
      </c>
      <c r="CB11" s="194">
        <f t="shared" si="19"/>
        <v>0</v>
      </c>
      <c r="CF11" s="194">
        <f t="shared" si="20"/>
        <v>0</v>
      </c>
      <c r="CJ11" s="194">
        <f t="shared" si="21"/>
        <v>0</v>
      </c>
      <c r="CN11" s="194">
        <f t="shared" si="22"/>
        <v>0</v>
      </c>
      <c r="CR11" s="194">
        <f t="shared" si="23"/>
        <v>0</v>
      </c>
      <c r="CV11" s="194">
        <f t="shared" si="24"/>
        <v>0</v>
      </c>
      <c r="CZ11" s="194">
        <f t="shared" si="25"/>
        <v>0</v>
      </c>
      <c r="DD11" s="194">
        <f t="shared" si="26"/>
        <v>0</v>
      </c>
    </row>
    <row r="12" spans="1:108" ht="14.25" customHeight="1">
      <c r="A12" s="193" t="s">
        <v>170</v>
      </c>
      <c r="N12" s="194">
        <v>6</v>
      </c>
      <c r="O12" s="194">
        <v>100</v>
      </c>
      <c r="P12" s="194">
        <f t="shared" si="3"/>
        <v>600</v>
      </c>
      <c r="S12" s="194">
        <v>100</v>
      </c>
      <c r="T12" s="194">
        <f t="shared" si="4"/>
        <v>0</v>
      </c>
      <c r="W12" s="194">
        <v>100</v>
      </c>
      <c r="X12" s="194">
        <f t="shared" si="5"/>
        <v>0</v>
      </c>
      <c r="Z12" s="194">
        <v>4</v>
      </c>
      <c r="AA12" s="194">
        <v>100</v>
      </c>
      <c r="AB12" s="194">
        <f t="shared" si="6"/>
        <v>400</v>
      </c>
      <c r="AE12" s="194">
        <v>100</v>
      </c>
      <c r="AF12" s="194">
        <f t="shared" si="7"/>
        <v>0</v>
      </c>
      <c r="AI12" s="194">
        <v>100</v>
      </c>
      <c r="AJ12" s="194">
        <f t="shared" si="8"/>
        <v>0</v>
      </c>
      <c r="AM12" s="194">
        <v>100</v>
      </c>
      <c r="AN12" s="194">
        <f t="shared" si="9"/>
        <v>0</v>
      </c>
      <c r="AQ12" s="194">
        <v>100</v>
      </c>
      <c r="AR12" s="194">
        <f t="shared" si="10"/>
        <v>0</v>
      </c>
      <c r="AU12" s="194">
        <v>100</v>
      </c>
      <c r="AV12" s="194">
        <f t="shared" si="11"/>
        <v>0</v>
      </c>
      <c r="AY12" s="194">
        <v>100</v>
      </c>
      <c r="AZ12" s="194">
        <f t="shared" si="12"/>
        <v>0</v>
      </c>
      <c r="BC12" s="194">
        <v>100</v>
      </c>
      <c r="BD12" s="194">
        <f t="shared" si="13"/>
        <v>0</v>
      </c>
      <c r="BG12" s="194">
        <v>100</v>
      </c>
      <c r="BH12" s="194">
        <f t="shared" si="14"/>
        <v>0</v>
      </c>
      <c r="BK12" s="194">
        <v>100</v>
      </c>
      <c r="BL12" s="194">
        <f t="shared" si="15"/>
        <v>0</v>
      </c>
      <c r="BN12" s="194">
        <v>20</v>
      </c>
      <c r="BO12" s="194">
        <v>100</v>
      </c>
      <c r="BP12" s="194">
        <f t="shared" si="16"/>
        <v>2000</v>
      </c>
      <c r="BS12" s="194">
        <v>100</v>
      </c>
      <c r="BT12" s="194">
        <f t="shared" si="17"/>
        <v>0</v>
      </c>
      <c r="BW12" s="194">
        <v>100</v>
      </c>
      <c r="BX12" s="194">
        <f t="shared" si="18"/>
        <v>0</v>
      </c>
      <c r="CA12" s="194">
        <v>100</v>
      </c>
      <c r="CB12" s="194">
        <f t="shared" si="19"/>
        <v>0</v>
      </c>
      <c r="CE12" s="194">
        <v>100</v>
      </c>
      <c r="CF12" s="194">
        <f t="shared" si="20"/>
        <v>0</v>
      </c>
      <c r="CI12" s="194">
        <v>100</v>
      </c>
      <c r="CJ12" s="194">
        <f t="shared" si="21"/>
        <v>0</v>
      </c>
      <c r="CM12" s="194">
        <v>100</v>
      </c>
      <c r="CN12" s="194">
        <f t="shared" si="22"/>
        <v>0</v>
      </c>
      <c r="CQ12" s="194">
        <v>100</v>
      </c>
      <c r="CR12" s="194">
        <f t="shared" si="23"/>
        <v>0</v>
      </c>
      <c r="CU12" s="194">
        <v>100</v>
      </c>
      <c r="CV12" s="194">
        <f t="shared" si="24"/>
        <v>0</v>
      </c>
      <c r="CY12" s="194">
        <v>100</v>
      </c>
      <c r="CZ12" s="194">
        <f t="shared" si="25"/>
        <v>0</v>
      </c>
      <c r="DC12" s="194">
        <v>100</v>
      </c>
      <c r="DD12" s="194">
        <f t="shared" si="26"/>
        <v>0</v>
      </c>
    </row>
    <row r="13" spans="1:108" ht="14.25" customHeight="1">
      <c r="A13" s="193" t="s">
        <v>171</v>
      </c>
      <c r="BR13" s="194">
        <v>13</v>
      </c>
      <c r="BS13" s="194">
        <v>2000</v>
      </c>
      <c r="BT13" s="194">
        <f t="shared" si="17"/>
        <v>26000</v>
      </c>
      <c r="CL13" s="194">
        <v>10</v>
      </c>
      <c r="CM13" s="194">
        <v>2000</v>
      </c>
      <c r="CN13" s="194">
        <f t="shared" si="22"/>
        <v>20000</v>
      </c>
      <c r="CZ13" s="194">
        <f t="shared" si="25"/>
        <v>0</v>
      </c>
    </row>
    <row r="14" spans="1:108" ht="14.25" customHeight="1">
      <c r="A14" s="193" t="s">
        <v>172</v>
      </c>
      <c r="CX14" s="194">
        <v>46</v>
      </c>
      <c r="CY14" s="194">
        <v>200</v>
      </c>
      <c r="CZ14" s="194">
        <f t="shared" si="25"/>
        <v>9200</v>
      </c>
    </row>
    <row r="15" spans="1:108" ht="14.25" customHeight="1">
      <c r="A15" s="193" t="s">
        <v>173</v>
      </c>
      <c r="D15" s="194">
        <f>SUM(D3:D8)</f>
        <v>249400</v>
      </c>
      <c r="H15" s="194">
        <f>SUM(H3:H9)</f>
        <v>201550</v>
      </c>
      <c r="L15" s="194">
        <f>SUM(L3:L11)</f>
        <v>264350</v>
      </c>
      <c r="P15" s="194">
        <f>SUM(P3:P12)</f>
        <v>138650</v>
      </c>
      <c r="T15" s="194">
        <f>SUM(T3:T12)</f>
        <v>151300</v>
      </c>
      <c r="X15" s="194">
        <f>SUM(X3:X12)</f>
        <v>30450</v>
      </c>
      <c r="AB15" s="195">
        <f>SUM(AB3:AB12)</f>
        <v>178000.8</v>
      </c>
      <c r="AF15" s="195">
        <f>SUM(AF3:AF12)</f>
        <v>75000</v>
      </c>
      <c r="AJ15" s="195">
        <f>SUM(AJ3:AJ12)</f>
        <v>122300</v>
      </c>
      <c r="AN15" s="195">
        <f>SUM(AN3:AN12)</f>
        <v>163200</v>
      </c>
      <c r="AR15" s="195">
        <f>SUM(AR3:AR12)</f>
        <v>111700</v>
      </c>
      <c r="AV15" s="195">
        <f>SUM(AV3:AV12)</f>
        <v>56000</v>
      </c>
      <c r="AZ15" s="195">
        <f>SUM(AZ3:AZ12)</f>
        <v>145230</v>
      </c>
      <c r="BD15" s="195">
        <f>SUM(BD3:BD12)</f>
        <v>72820</v>
      </c>
      <c r="BH15" s="195">
        <f>SUM(BH3:BH12)</f>
        <v>62000</v>
      </c>
      <c r="BL15" s="195">
        <f>SUM(BL3:BL12)</f>
        <v>221020</v>
      </c>
      <c r="BP15" s="195">
        <f>SUM(BP3:BP12)</f>
        <v>303400</v>
      </c>
      <c r="BT15" s="195">
        <f>SUM(BT3:BT13)</f>
        <v>164450</v>
      </c>
      <c r="BX15" s="195">
        <f>SUM(BX3:BX12)</f>
        <v>120610</v>
      </c>
      <c r="CB15" s="195">
        <f>SUM(CB3:CB12)</f>
        <v>118400</v>
      </c>
      <c r="CF15" s="195">
        <f>SUM(CF3:CF12)</f>
        <v>49200</v>
      </c>
      <c r="CJ15" s="195">
        <f>SUM(CJ3:CJ12)</f>
        <v>59250</v>
      </c>
      <c r="CN15" s="195">
        <f>SUM(CN3:CN13)</f>
        <v>182200</v>
      </c>
      <c r="CR15" s="195">
        <f>SUM(CR3:CR12)</f>
        <v>78000</v>
      </c>
      <c r="CV15" s="195">
        <f>SUM(CV3:CV12)</f>
        <v>163500</v>
      </c>
      <c r="CZ15" s="195">
        <f>SUM(CZ3:CZ14)</f>
        <v>198140</v>
      </c>
      <c r="DD15" s="195">
        <f>SUM(DD3:DD12)</f>
        <v>0</v>
      </c>
    </row>
    <row r="16" spans="1:108" ht="14.25" customHeight="1">
      <c r="A16" s="193" t="s">
        <v>174</v>
      </c>
      <c r="B16" s="196">
        <f>D15+H15+L15+P15+T15+X15+AB15+AF15+AJ15+AN15+AR15+AV15+AZ15+BD15+BH15+BL15+BP15+BT15+BX15+CB15+CF15+CJ15+CN15+CR15+CV15+CZ15</f>
        <v>3680120.8</v>
      </c>
    </row>
    <row r="17" spans="1:28" ht="14.25" customHeight="1"/>
    <row r="18" spans="1:28" ht="14.25" customHeight="1">
      <c r="B18" s="349">
        <v>43837</v>
      </c>
      <c r="C18" s="308"/>
      <c r="D18" s="308"/>
      <c r="F18" s="349">
        <v>43847</v>
      </c>
      <c r="G18" s="308"/>
      <c r="H18" s="308"/>
      <c r="J18" s="349">
        <v>43864</v>
      </c>
      <c r="K18" s="308"/>
      <c r="L18" s="308"/>
      <c r="N18" s="349">
        <v>43868</v>
      </c>
      <c r="O18" s="308"/>
      <c r="P18" s="308"/>
      <c r="R18" s="349">
        <v>43868</v>
      </c>
      <c r="S18" s="308"/>
      <c r="T18" s="308"/>
      <c r="V18" s="349">
        <v>43885</v>
      </c>
      <c r="W18" s="308"/>
      <c r="X18" s="308"/>
      <c r="Z18" s="349">
        <v>43885</v>
      </c>
      <c r="AA18" s="308"/>
      <c r="AB18" s="308"/>
    </row>
    <row r="19" spans="1:28" ht="14.25" customHeight="1">
      <c r="A19" s="193" t="s">
        <v>157</v>
      </c>
      <c r="B19" s="193" t="s">
        <v>158</v>
      </c>
      <c r="C19" s="193" t="s">
        <v>159</v>
      </c>
      <c r="D19" s="193" t="s">
        <v>160</v>
      </c>
      <c r="F19" s="193" t="s">
        <v>158</v>
      </c>
      <c r="G19" s="193" t="s">
        <v>159</v>
      </c>
      <c r="H19" s="193" t="s">
        <v>160</v>
      </c>
      <c r="J19" s="193" t="s">
        <v>158</v>
      </c>
      <c r="K19" s="193" t="s">
        <v>159</v>
      </c>
      <c r="L19" s="193" t="s">
        <v>160</v>
      </c>
      <c r="N19" s="193" t="s">
        <v>158</v>
      </c>
      <c r="O19" s="193" t="s">
        <v>159</v>
      </c>
      <c r="P19" s="193" t="s">
        <v>160</v>
      </c>
      <c r="R19" s="193" t="s">
        <v>158</v>
      </c>
      <c r="S19" s="193" t="s">
        <v>159</v>
      </c>
      <c r="T19" s="193" t="s">
        <v>160</v>
      </c>
      <c r="V19" s="193" t="s">
        <v>158</v>
      </c>
      <c r="W19" s="193" t="s">
        <v>159</v>
      </c>
      <c r="X19" s="193" t="s">
        <v>160</v>
      </c>
      <c r="Z19" s="193" t="s">
        <v>158</v>
      </c>
      <c r="AA19" s="193" t="s">
        <v>159</v>
      </c>
      <c r="AB19" s="193" t="s">
        <v>160</v>
      </c>
    </row>
    <row r="20" spans="1:28" ht="14.25" customHeight="1">
      <c r="A20" s="193" t="s">
        <v>161</v>
      </c>
      <c r="B20" s="194">
        <v>220</v>
      </c>
      <c r="C20" s="194">
        <v>400</v>
      </c>
      <c r="D20" s="194">
        <f t="shared" ref="D20:D24" si="27">C20*B20</f>
        <v>88000</v>
      </c>
      <c r="F20" s="194">
        <v>208</v>
      </c>
      <c r="H20" s="194">
        <f t="shared" ref="H20:H31" si="28">F20*C20</f>
        <v>83200</v>
      </c>
      <c r="J20" s="194">
        <v>275</v>
      </c>
      <c r="K20" s="194">
        <f t="shared" ref="K20:K22" si="29">C20</f>
        <v>400</v>
      </c>
      <c r="L20" s="194">
        <f t="shared" ref="L20:L32" si="30">K20*J20</f>
        <v>110000</v>
      </c>
      <c r="T20" s="194">
        <f>R20*G20</f>
        <v>0</v>
      </c>
      <c r="V20" s="194">
        <v>277</v>
      </c>
      <c r="X20" s="194">
        <f>V20*K20</f>
        <v>110800</v>
      </c>
      <c r="AB20" s="194">
        <f t="shared" ref="AB20:AB32" si="31">Z20*C20</f>
        <v>0</v>
      </c>
    </row>
    <row r="21" spans="1:28" ht="14.25" customHeight="1">
      <c r="A21" s="193" t="s">
        <v>162</v>
      </c>
      <c r="B21" s="194">
        <v>175</v>
      </c>
      <c r="C21" s="194">
        <v>100</v>
      </c>
      <c r="D21" s="194">
        <f t="shared" si="27"/>
        <v>17500</v>
      </c>
      <c r="F21" s="194">
        <v>379</v>
      </c>
      <c r="H21" s="194">
        <f t="shared" si="28"/>
        <v>37900</v>
      </c>
      <c r="J21" s="194">
        <v>265</v>
      </c>
      <c r="K21" s="194">
        <f t="shared" si="29"/>
        <v>100</v>
      </c>
      <c r="L21" s="194">
        <f t="shared" si="30"/>
        <v>26500</v>
      </c>
      <c r="R21" s="194">
        <v>175</v>
      </c>
      <c r="T21" s="194">
        <f>R21*C21</f>
        <v>17500</v>
      </c>
      <c r="V21" s="194">
        <v>241</v>
      </c>
      <c r="X21" s="194">
        <f>V21*C21</f>
        <v>24100</v>
      </c>
      <c r="Z21" s="194">
        <v>279</v>
      </c>
      <c r="AB21" s="194">
        <f t="shared" si="31"/>
        <v>27900</v>
      </c>
    </row>
    <row r="22" spans="1:28" ht="14.25" customHeight="1">
      <c r="A22" s="193" t="s">
        <v>163</v>
      </c>
      <c r="B22" s="194">
        <v>12</v>
      </c>
      <c r="C22" s="194">
        <v>300</v>
      </c>
      <c r="D22" s="194">
        <f t="shared" si="27"/>
        <v>3600</v>
      </c>
      <c r="F22" s="194">
        <v>19</v>
      </c>
      <c r="H22" s="194">
        <f t="shared" si="28"/>
        <v>5700</v>
      </c>
      <c r="J22" s="194">
        <v>33</v>
      </c>
      <c r="K22" s="194">
        <f t="shared" si="29"/>
        <v>300</v>
      </c>
      <c r="L22" s="194">
        <f t="shared" si="30"/>
        <v>9900</v>
      </c>
      <c r="N22" s="194">
        <v>42</v>
      </c>
      <c r="P22" s="194">
        <f t="shared" ref="P22:P26" si="32">N22*C22</f>
        <v>12600</v>
      </c>
      <c r="T22" s="194">
        <f t="shared" ref="T22:T26" si="33">R22*G22</f>
        <v>0</v>
      </c>
      <c r="V22" s="194">
        <v>31</v>
      </c>
      <c r="X22" s="194">
        <f>V22*K22</f>
        <v>9300</v>
      </c>
      <c r="Z22" s="194">
        <v>21</v>
      </c>
      <c r="AB22" s="194">
        <f t="shared" si="31"/>
        <v>6300</v>
      </c>
    </row>
    <row r="23" spans="1:28" ht="14.25" customHeight="1">
      <c r="A23" s="193" t="s">
        <v>164</v>
      </c>
      <c r="B23" s="194">
        <v>50</v>
      </c>
      <c r="C23" s="194">
        <v>100</v>
      </c>
      <c r="D23" s="194">
        <f t="shared" si="27"/>
        <v>5000</v>
      </c>
      <c r="H23" s="194">
        <f t="shared" si="28"/>
        <v>0</v>
      </c>
      <c r="J23" s="194">
        <v>9</v>
      </c>
      <c r="K23" s="194">
        <v>200</v>
      </c>
      <c r="L23" s="194">
        <f t="shared" si="30"/>
        <v>1800</v>
      </c>
      <c r="P23" s="194">
        <f t="shared" si="32"/>
        <v>0</v>
      </c>
      <c r="T23" s="194">
        <f t="shared" si="33"/>
        <v>0</v>
      </c>
      <c r="V23" s="194">
        <v>10</v>
      </c>
      <c r="W23" s="194">
        <v>100</v>
      </c>
      <c r="X23" s="194">
        <f>V23*W23</f>
        <v>1000</v>
      </c>
      <c r="AB23" s="194">
        <f t="shared" si="31"/>
        <v>0</v>
      </c>
    </row>
    <row r="24" spans="1:28" ht="14.25" customHeight="1">
      <c r="A24" s="193" t="s">
        <v>165</v>
      </c>
      <c r="B24" s="194">
        <v>14</v>
      </c>
      <c r="C24" s="194">
        <v>50</v>
      </c>
      <c r="D24" s="194">
        <f t="shared" si="27"/>
        <v>700</v>
      </c>
      <c r="H24" s="194">
        <f t="shared" si="28"/>
        <v>0</v>
      </c>
      <c r="J24" s="194">
        <v>20</v>
      </c>
      <c r="K24" s="194">
        <f t="shared" ref="K24:K29" si="34">C24</f>
        <v>50</v>
      </c>
      <c r="L24" s="194">
        <f t="shared" si="30"/>
        <v>1000</v>
      </c>
      <c r="P24" s="194">
        <f t="shared" si="32"/>
        <v>0</v>
      </c>
      <c r="T24" s="194">
        <f t="shared" si="33"/>
        <v>0</v>
      </c>
      <c r="V24" s="194">
        <v>24</v>
      </c>
      <c r="X24" s="194">
        <f t="shared" ref="X24:X26" si="35">V24*K24</f>
        <v>1200</v>
      </c>
      <c r="AB24" s="194">
        <f t="shared" si="31"/>
        <v>0</v>
      </c>
    </row>
    <row r="25" spans="1:28" ht="14.25" customHeight="1">
      <c r="A25" s="193" t="s">
        <v>166</v>
      </c>
      <c r="C25" s="194">
        <v>450</v>
      </c>
      <c r="F25" s="194">
        <v>40</v>
      </c>
      <c r="H25" s="194">
        <f t="shared" si="28"/>
        <v>18000</v>
      </c>
      <c r="J25" s="194">
        <v>104</v>
      </c>
      <c r="K25" s="194">
        <f t="shared" si="34"/>
        <v>450</v>
      </c>
      <c r="L25" s="194">
        <f t="shared" si="30"/>
        <v>46800</v>
      </c>
      <c r="N25" s="194">
        <v>68</v>
      </c>
      <c r="P25" s="194">
        <f t="shared" si="32"/>
        <v>30600</v>
      </c>
      <c r="T25" s="194">
        <f t="shared" si="33"/>
        <v>0</v>
      </c>
      <c r="V25" s="194">
        <v>23</v>
      </c>
      <c r="X25" s="194">
        <f t="shared" si="35"/>
        <v>10350</v>
      </c>
      <c r="Z25" s="194">
        <v>27</v>
      </c>
      <c r="AB25" s="194">
        <f t="shared" si="31"/>
        <v>12150</v>
      </c>
    </row>
    <row r="26" spans="1:28" ht="14.25" customHeight="1">
      <c r="A26" s="193" t="s">
        <v>167</v>
      </c>
      <c r="C26" s="194">
        <v>50</v>
      </c>
      <c r="H26" s="194">
        <f t="shared" si="28"/>
        <v>0</v>
      </c>
      <c r="J26" s="194">
        <v>12</v>
      </c>
      <c r="K26" s="194">
        <f t="shared" si="34"/>
        <v>50</v>
      </c>
      <c r="L26" s="194">
        <f t="shared" si="30"/>
        <v>600</v>
      </c>
      <c r="P26" s="194">
        <f t="shared" si="32"/>
        <v>0</v>
      </c>
      <c r="T26" s="194">
        <f t="shared" si="33"/>
        <v>0</v>
      </c>
      <c r="X26" s="194">
        <f t="shared" si="35"/>
        <v>0</v>
      </c>
      <c r="AB26" s="194">
        <f t="shared" si="31"/>
        <v>0</v>
      </c>
    </row>
    <row r="27" spans="1:28" ht="14.25" customHeight="1">
      <c r="A27" s="193" t="s">
        <v>168</v>
      </c>
      <c r="H27" s="194">
        <f t="shared" si="28"/>
        <v>0</v>
      </c>
      <c r="K27" s="194">
        <f t="shared" si="34"/>
        <v>0</v>
      </c>
      <c r="L27" s="194">
        <f t="shared" si="30"/>
        <v>0</v>
      </c>
      <c r="N27" s="194">
        <v>77</v>
      </c>
      <c r="O27" s="194">
        <v>100</v>
      </c>
      <c r="P27" s="194">
        <f>N27*O27</f>
        <v>7700</v>
      </c>
      <c r="S27" s="194">
        <v>100</v>
      </c>
      <c r="T27" s="194">
        <f>R27*S27</f>
        <v>0</v>
      </c>
      <c r="V27" s="194">
        <v>17</v>
      </c>
      <c r="W27" s="194">
        <v>100</v>
      </c>
      <c r="X27" s="194">
        <f>V27*W27</f>
        <v>1700</v>
      </c>
      <c r="AB27" s="194">
        <f t="shared" si="31"/>
        <v>0</v>
      </c>
    </row>
    <row r="28" spans="1:28" ht="14.25" customHeight="1">
      <c r="A28" s="193" t="s">
        <v>169</v>
      </c>
      <c r="H28" s="194">
        <f t="shared" si="28"/>
        <v>0</v>
      </c>
      <c r="K28" s="194">
        <f t="shared" si="34"/>
        <v>0</v>
      </c>
      <c r="L28" s="194">
        <f t="shared" si="30"/>
        <v>0</v>
      </c>
      <c r="P28" s="194">
        <f>N28*C28</f>
        <v>0</v>
      </c>
      <c r="T28" s="194">
        <f>R28*G28</f>
        <v>0</v>
      </c>
      <c r="X28" s="194">
        <f>V28*K28</f>
        <v>0</v>
      </c>
      <c r="AB28" s="194">
        <f t="shared" si="31"/>
        <v>0</v>
      </c>
    </row>
    <row r="29" spans="1:28" ht="14.25" customHeight="1">
      <c r="A29" s="193" t="s">
        <v>170</v>
      </c>
      <c r="C29" s="194">
        <v>50</v>
      </c>
      <c r="H29" s="194">
        <f t="shared" si="28"/>
        <v>0</v>
      </c>
      <c r="K29" s="194">
        <f t="shared" si="34"/>
        <v>50</v>
      </c>
      <c r="L29" s="194">
        <f t="shared" si="30"/>
        <v>0</v>
      </c>
      <c r="AB29" s="194">
        <f t="shared" si="31"/>
        <v>0</v>
      </c>
    </row>
    <row r="30" spans="1:28" ht="14.25" customHeight="1">
      <c r="A30" s="193" t="s">
        <v>171</v>
      </c>
      <c r="H30" s="194">
        <f t="shared" si="28"/>
        <v>0</v>
      </c>
      <c r="J30" s="194">
        <v>18</v>
      </c>
      <c r="K30" s="194">
        <v>2000</v>
      </c>
      <c r="L30" s="194">
        <f t="shared" si="30"/>
        <v>36000</v>
      </c>
      <c r="AB30" s="194">
        <f t="shared" si="31"/>
        <v>0</v>
      </c>
    </row>
    <row r="31" spans="1:28" ht="14.25" customHeight="1">
      <c r="A31" s="193" t="s">
        <v>172</v>
      </c>
      <c r="H31" s="194">
        <f t="shared" si="28"/>
        <v>0</v>
      </c>
      <c r="K31" s="194">
        <f>C31</f>
        <v>0</v>
      </c>
      <c r="L31" s="194">
        <f t="shared" si="30"/>
        <v>0</v>
      </c>
      <c r="AB31" s="194">
        <f t="shared" si="31"/>
        <v>0</v>
      </c>
    </row>
    <row r="32" spans="1:28" ht="14.25" customHeight="1">
      <c r="A32" s="193" t="s">
        <v>175</v>
      </c>
      <c r="J32" s="194">
        <v>9</v>
      </c>
      <c r="K32" s="194">
        <v>100</v>
      </c>
      <c r="L32" s="194">
        <f t="shared" si="30"/>
        <v>900</v>
      </c>
      <c r="AB32" s="194">
        <f t="shared" si="31"/>
        <v>0</v>
      </c>
    </row>
    <row r="33" spans="1:28" ht="14.25" customHeight="1">
      <c r="A33" s="193" t="s">
        <v>173</v>
      </c>
      <c r="D33" s="194">
        <f>SUM(D20:D31)</f>
        <v>114800</v>
      </c>
      <c r="H33" s="194">
        <f>SUM(H20:H31)</f>
        <v>144800</v>
      </c>
      <c r="L33" s="194">
        <f>SUM(L20:L32)</f>
        <v>233500</v>
      </c>
      <c r="P33" s="194">
        <f>SUM(P20:P32)</f>
        <v>50900</v>
      </c>
      <c r="T33" s="194">
        <f>SUM(T20:T32)</f>
        <v>17500</v>
      </c>
      <c r="X33" s="194">
        <f>SUM(X20:X32)</f>
        <v>158450</v>
      </c>
      <c r="AB33" s="194">
        <f>SUM(AB20:AB32)</f>
        <v>46350</v>
      </c>
    </row>
    <row r="34" spans="1:28" ht="14.25" customHeight="1">
      <c r="A34" s="193" t="s">
        <v>174</v>
      </c>
    </row>
    <row r="35" spans="1:28" ht="14.25" customHeight="1"/>
    <row r="36" spans="1:28" ht="14.25" customHeight="1"/>
    <row r="37" spans="1:28" ht="14.25" customHeight="1"/>
    <row r="38" spans="1:28" ht="14.25" customHeight="1"/>
    <row r="39" spans="1:28" ht="14.25" customHeight="1"/>
    <row r="40" spans="1:28" ht="14.25" customHeight="1"/>
    <row r="41" spans="1:28" ht="14.25" customHeight="1"/>
    <row r="42" spans="1:28" ht="14.25" customHeight="1"/>
    <row r="43" spans="1:28" ht="14.25" customHeight="1"/>
    <row r="44" spans="1:28" ht="14.25" customHeight="1"/>
    <row r="45" spans="1:28" ht="14.25" customHeight="1"/>
    <row r="46" spans="1:28" ht="14.25" customHeight="1"/>
    <row r="47" spans="1:28" ht="14.25" customHeight="1"/>
    <row r="48" spans="1:2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4">
    <mergeCell ref="AD1:AF1"/>
    <mergeCell ref="AH1:AJ1"/>
    <mergeCell ref="AL1:AN1"/>
    <mergeCell ref="AP1:AR1"/>
    <mergeCell ref="AT1:AV1"/>
    <mergeCell ref="AX1:AZ1"/>
    <mergeCell ref="BB1:BD1"/>
    <mergeCell ref="CH1:CJ1"/>
    <mergeCell ref="CL1:CN1"/>
    <mergeCell ref="CP1:CR1"/>
    <mergeCell ref="CT1:CV1"/>
    <mergeCell ref="CX1:CZ1"/>
    <mergeCell ref="DB1:DD1"/>
    <mergeCell ref="BF1:BH1"/>
    <mergeCell ref="BJ1:BL1"/>
    <mergeCell ref="BN1:BP1"/>
    <mergeCell ref="BR1:BT1"/>
    <mergeCell ref="BV1:BX1"/>
    <mergeCell ref="BZ1:CB1"/>
    <mergeCell ref="CD1:CF1"/>
    <mergeCell ref="V18:X18"/>
    <mergeCell ref="Z18:AB18"/>
    <mergeCell ref="B1:D1"/>
    <mergeCell ref="F1:H1"/>
    <mergeCell ref="J1:L1"/>
    <mergeCell ref="N1:P1"/>
    <mergeCell ref="R1:T1"/>
    <mergeCell ref="V1:X1"/>
    <mergeCell ref="Z1:AB1"/>
    <mergeCell ref="B18:D18"/>
    <mergeCell ref="F18:H18"/>
    <mergeCell ref="J18:L18"/>
    <mergeCell ref="N18:P18"/>
    <mergeCell ref="R18:T18"/>
  </mergeCells>
  <pageMargins left="0.7" right="0.7" top="0.75" bottom="0.75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T998"/>
  <sheetViews>
    <sheetView tabSelected="1" view="pageBreakPreview" zoomScaleNormal="100" zoomScaleSheetLayoutView="100" workbookViewId="0">
      <selection activeCell="O14" sqref="O14"/>
    </sheetView>
  </sheetViews>
  <sheetFormatPr baseColWidth="10" defaultColWidth="12.625" defaultRowHeight="15" customHeight="1"/>
  <cols>
    <col min="1" max="1" width="11.5" customWidth="1"/>
    <col min="2" max="2" width="7.125" customWidth="1"/>
    <col min="3" max="3" width="13.125" customWidth="1"/>
    <col min="4" max="4" width="4.375" customWidth="1"/>
    <col min="5" max="5" width="8.75" customWidth="1"/>
    <col min="6" max="6" width="10.5" customWidth="1"/>
    <col min="7" max="9" width="8.75" customWidth="1"/>
    <col min="10" max="10" width="9.25" customWidth="1"/>
    <col min="11" max="11" width="8.75" customWidth="1"/>
    <col min="12" max="12" width="10.875" customWidth="1"/>
    <col min="13" max="13" width="6.75" customWidth="1"/>
    <col min="14" max="14" width="8.75" customWidth="1"/>
    <col min="15" max="15" width="6.75" customWidth="1"/>
    <col min="16" max="16" width="8.75" customWidth="1"/>
    <col min="17" max="17" width="6.125" customWidth="1"/>
    <col min="18" max="20" width="9.375" customWidth="1"/>
  </cols>
  <sheetData>
    <row r="1" spans="1:20" ht="51" customHeight="1">
      <c r="A1" s="204"/>
      <c r="B1" s="250" t="s">
        <v>249</v>
      </c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2"/>
    </row>
    <row r="2" spans="1:20" ht="15" customHeight="1">
      <c r="A2" s="268" t="s">
        <v>246</v>
      </c>
      <c r="B2" s="268"/>
      <c r="C2" s="268"/>
      <c r="D2" s="268"/>
      <c r="E2" s="268"/>
      <c r="F2" s="262" t="s">
        <v>2</v>
      </c>
      <c r="G2" s="262"/>
      <c r="H2" s="257" t="s">
        <v>247</v>
      </c>
      <c r="I2" s="257"/>
      <c r="J2" s="257"/>
      <c r="K2" s="257"/>
      <c r="L2" s="257"/>
      <c r="M2" s="257"/>
      <c r="N2" s="41"/>
      <c r="O2" s="1"/>
      <c r="P2" s="1"/>
      <c r="Q2" s="1"/>
      <c r="R2" s="1"/>
      <c r="S2" s="1"/>
      <c r="T2" s="1"/>
    </row>
    <row r="3" spans="1:20" ht="14.25" customHeight="1">
      <c r="A3" s="198" t="s">
        <v>242</v>
      </c>
      <c r="B3" s="199"/>
      <c r="C3" s="41"/>
      <c r="D3" s="41"/>
      <c r="G3" s="41"/>
      <c r="H3" s="41"/>
      <c r="I3" s="41"/>
      <c r="J3" s="41"/>
      <c r="K3" s="41"/>
      <c r="L3" s="41"/>
      <c r="M3" s="41"/>
      <c r="N3" s="41"/>
      <c r="O3" s="1"/>
      <c r="P3" s="1"/>
      <c r="Q3" s="1"/>
      <c r="R3" s="1"/>
      <c r="S3" s="1"/>
      <c r="T3" s="1"/>
    </row>
    <row r="4" spans="1:20" ht="14.25" customHeight="1" thickBot="1">
      <c r="A4" s="197"/>
      <c r="B4" s="197"/>
      <c r="C4" s="200"/>
      <c r="D4" s="199"/>
      <c r="E4" s="41"/>
      <c r="F4" s="41"/>
      <c r="G4" s="41"/>
      <c r="H4" s="41"/>
      <c r="I4" s="41"/>
      <c r="J4" s="41"/>
      <c r="K4" s="41"/>
      <c r="L4" s="41"/>
      <c r="M4" s="41"/>
      <c r="N4" s="41"/>
      <c r="O4" s="1"/>
      <c r="P4" s="1"/>
      <c r="Q4" s="1"/>
      <c r="R4" s="1"/>
      <c r="S4" s="1"/>
      <c r="T4" s="1"/>
    </row>
    <row r="5" spans="1:20" ht="15.75" customHeight="1" thickBot="1">
      <c r="A5" s="254" t="s">
        <v>228</v>
      </c>
      <c r="B5" s="265" t="s">
        <v>236</v>
      </c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7"/>
    </row>
    <row r="6" spans="1:20" ht="14.25" customHeight="1" thickBot="1">
      <c r="A6" s="255"/>
      <c r="B6" s="263" t="s">
        <v>229</v>
      </c>
      <c r="C6" s="264"/>
      <c r="D6" s="271" t="s">
        <v>230</v>
      </c>
      <c r="E6" s="273" t="s">
        <v>231</v>
      </c>
      <c r="F6" s="275" t="s">
        <v>232</v>
      </c>
      <c r="G6" s="275" t="s">
        <v>233</v>
      </c>
      <c r="H6" s="244" t="s">
        <v>234</v>
      </c>
      <c r="I6" s="269" t="s">
        <v>239</v>
      </c>
      <c r="J6" s="270"/>
      <c r="K6" s="246" t="s">
        <v>235</v>
      </c>
      <c r="L6" s="258" t="s">
        <v>243</v>
      </c>
      <c r="M6" s="248" t="s">
        <v>244</v>
      </c>
      <c r="N6" s="201"/>
      <c r="O6" s="201"/>
      <c r="P6" s="201"/>
      <c r="Q6" s="201"/>
      <c r="R6" s="201"/>
      <c r="S6" s="201"/>
      <c r="T6" s="201"/>
    </row>
    <row r="7" spans="1:20" ht="21" customHeight="1" thickBot="1">
      <c r="A7" s="256"/>
      <c r="B7" s="240" t="s">
        <v>248</v>
      </c>
      <c r="C7" s="241" t="s">
        <v>237</v>
      </c>
      <c r="D7" s="272"/>
      <c r="E7" s="274"/>
      <c r="F7" s="276"/>
      <c r="G7" s="276"/>
      <c r="H7" s="245"/>
      <c r="I7" s="242" t="s">
        <v>240</v>
      </c>
      <c r="J7" s="243" t="s">
        <v>241</v>
      </c>
      <c r="K7" s="247"/>
      <c r="L7" s="259"/>
      <c r="M7" s="249"/>
    </row>
    <row r="8" spans="1:20" ht="21" customHeight="1">
      <c r="A8" s="235"/>
      <c r="B8" s="235"/>
      <c r="C8" s="236"/>
      <c r="D8" s="237"/>
      <c r="E8" s="238"/>
      <c r="F8" s="234"/>
      <c r="G8" s="234"/>
      <c r="H8" s="234"/>
      <c r="I8" s="234"/>
      <c r="J8" s="234"/>
      <c r="K8" s="234"/>
      <c r="L8" s="234"/>
      <c r="M8" s="234"/>
    </row>
    <row r="9" spans="1:20" ht="21" customHeight="1">
      <c r="A9" s="222"/>
      <c r="B9" s="222"/>
      <c r="C9" s="220"/>
      <c r="D9" s="221"/>
      <c r="E9" s="223"/>
      <c r="F9" s="216"/>
      <c r="G9" s="216"/>
      <c r="H9" s="216"/>
      <c r="I9" s="216"/>
      <c r="J9" s="216"/>
      <c r="K9" s="216"/>
      <c r="L9" s="216"/>
      <c r="M9" s="216"/>
    </row>
    <row r="10" spans="1:20" ht="21" customHeight="1">
      <c r="A10" s="222"/>
      <c r="B10" s="222"/>
      <c r="C10" s="220"/>
      <c r="D10" s="221"/>
      <c r="E10" s="223"/>
      <c r="F10" s="216"/>
      <c r="G10" s="216"/>
      <c r="H10" s="216"/>
      <c r="I10" s="216"/>
      <c r="J10" s="216"/>
      <c r="K10" s="216"/>
      <c r="L10" s="216"/>
      <c r="M10" s="216"/>
    </row>
    <row r="11" spans="1:20" ht="21" customHeight="1">
      <c r="A11" s="222"/>
      <c r="B11" s="222"/>
      <c r="C11" s="220"/>
      <c r="D11" s="221"/>
      <c r="E11" s="223"/>
      <c r="F11" s="216"/>
      <c r="G11" s="216"/>
      <c r="H11" s="216"/>
      <c r="I11" s="216"/>
      <c r="J11" s="216"/>
      <c r="K11" s="216"/>
      <c r="L11" s="216"/>
      <c r="M11" s="216"/>
    </row>
    <row r="12" spans="1:20" ht="21" customHeight="1">
      <c r="A12" s="222"/>
      <c r="B12" s="222"/>
      <c r="C12" s="220"/>
      <c r="D12" s="221"/>
      <c r="E12" s="216"/>
      <c r="F12" s="216"/>
      <c r="G12" s="216"/>
      <c r="H12" s="216"/>
      <c r="I12" s="216"/>
      <c r="J12" s="216"/>
      <c r="K12" s="216"/>
      <c r="L12" s="216"/>
      <c r="M12" s="216"/>
    </row>
    <row r="13" spans="1:20" ht="21" customHeight="1">
      <c r="A13" s="222"/>
      <c r="B13" s="222"/>
      <c r="C13" s="220"/>
      <c r="D13" s="221"/>
      <c r="E13" s="216"/>
      <c r="F13" s="216"/>
      <c r="G13" s="216"/>
      <c r="H13" s="216"/>
      <c r="I13" s="216"/>
      <c r="J13" s="216"/>
      <c r="K13" s="216"/>
      <c r="L13" s="216"/>
      <c r="M13" s="216"/>
    </row>
    <row r="14" spans="1:20" ht="21" customHeight="1" thickBot="1">
      <c r="A14" s="224"/>
      <c r="B14" s="224"/>
      <c r="C14" s="225"/>
      <c r="D14" s="226"/>
      <c r="E14" s="227"/>
      <c r="F14" s="227"/>
      <c r="G14" s="227"/>
      <c r="H14" s="227"/>
      <c r="I14" s="227"/>
      <c r="J14" s="227"/>
      <c r="K14" s="227"/>
      <c r="L14" s="227"/>
      <c r="M14" s="227"/>
    </row>
    <row r="15" spans="1:20" ht="21" customHeight="1" thickBot="1">
      <c r="A15" s="228" t="s">
        <v>238</v>
      </c>
      <c r="B15" s="229"/>
      <c r="C15" s="230"/>
      <c r="D15" s="231"/>
      <c r="E15" s="232"/>
      <c r="F15" s="232"/>
      <c r="G15" s="232"/>
      <c r="H15" s="232"/>
      <c r="I15" s="232"/>
      <c r="J15" s="232"/>
      <c r="K15" s="232"/>
      <c r="L15" s="239"/>
      <c r="M15" s="233"/>
      <c r="N15" s="193"/>
      <c r="O15" s="193"/>
      <c r="P15" s="193"/>
      <c r="Q15" s="193"/>
      <c r="R15" s="193"/>
      <c r="S15" s="193"/>
      <c r="T15" s="193"/>
    </row>
    <row r="16" spans="1:20" ht="39" customHeight="1">
      <c r="A16" s="260" t="s">
        <v>250</v>
      </c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</row>
    <row r="17" spans="1:20" ht="17.25" customHeight="1">
      <c r="A17" s="253" t="s">
        <v>245</v>
      </c>
      <c r="B17" s="253"/>
      <c r="C17" s="253"/>
      <c r="D17" s="253"/>
      <c r="E17" s="253"/>
      <c r="F17" s="253"/>
      <c r="G17" s="253"/>
      <c r="H17" s="253"/>
      <c r="I17" s="253"/>
      <c r="J17" s="253"/>
      <c r="K17" s="253"/>
      <c r="L17" s="253"/>
      <c r="M17" s="253"/>
    </row>
    <row r="18" spans="1:20" ht="24" customHeight="1">
      <c r="A18" s="197" t="s">
        <v>176</v>
      </c>
      <c r="B18" s="197"/>
      <c r="C18" s="197"/>
      <c r="D18" s="1"/>
      <c r="E18" s="1"/>
      <c r="F18" s="1"/>
      <c r="G18" s="1"/>
    </row>
    <row r="19" spans="1:20" ht="23.25" customHeight="1">
      <c r="A19" s="197" t="s">
        <v>64</v>
      </c>
      <c r="B19" s="197"/>
      <c r="C19" s="197"/>
      <c r="D19" s="3"/>
      <c r="E19" s="3"/>
      <c r="F19" s="3"/>
      <c r="G19" s="3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1:20" ht="30" customHeight="1">
      <c r="A20" s="197"/>
      <c r="B20" s="197"/>
      <c r="C20" s="197"/>
      <c r="D20" s="3"/>
      <c r="E20" s="3"/>
      <c r="F20" s="3"/>
      <c r="G20" s="3"/>
      <c r="J20" s="3"/>
      <c r="K20" s="3"/>
      <c r="L20" s="3"/>
      <c r="M20" s="3"/>
      <c r="N20" s="3"/>
      <c r="O20" s="3"/>
      <c r="P20" s="3"/>
      <c r="Q20" s="3"/>
      <c r="R20" s="40"/>
      <c r="S20" s="40"/>
      <c r="T20" s="40"/>
    </row>
    <row r="21" spans="1:20" ht="20.25" customHeight="1">
      <c r="A21" s="197"/>
      <c r="B21" s="197"/>
    </row>
    <row r="22" spans="1:20" ht="14.25" customHeight="1">
      <c r="A22" s="197"/>
      <c r="B22" s="197"/>
      <c r="C22" s="197"/>
      <c r="D22" s="197"/>
    </row>
    <row r="23" spans="1:20" ht="14.25" customHeight="1"/>
    <row r="24" spans="1:20" ht="14.25" customHeight="1"/>
    <row r="25" spans="1:20" ht="14.25" customHeight="1"/>
    <row r="26" spans="1:20" ht="14.25" customHeight="1"/>
    <row r="27" spans="1:20" ht="14.25" customHeight="1"/>
    <row r="28" spans="1:20" ht="14.25" customHeight="1"/>
    <row r="29" spans="1:20" ht="14.25" customHeight="1"/>
    <row r="30" spans="1:20" ht="14.25" customHeight="1"/>
    <row r="31" spans="1:20" ht="14.25" customHeight="1"/>
    <row r="32" spans="1:20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</sheetData>
  <mergeCells count="18">
    <mergeCell ref="F6:F7"/>
    <mergeCell ref="G6:G7"/>
    <mergeCell ref="H6:H7"/>
    <mergeCell ref="K6:K7"/>
    <mergeCell ref="M6:M7"/>
    <mergeCell ref="B1:M1"/>
    <mergeCell ref="A17:M17"/>
    <mergeCell ref="A5:A7"/>
    <mergeCell ref="H2:M2"/>
    <mergeCell ref="L6:L7"/>
    <mergeCell ref="A16:M16"/>
    <mergeCell ref="F2:G2"/>
    <mergeCell ref="B6:C6"/>
    <mergeCell ref="B5:M5"/>
    <mergeCell ref="A2:E2"/>
    <mergeCell ref="I6:J6"/>
    <mergeCell ref="D6:D7"/>
    <mergeCell ref="E6:E7"/>
  </mergeCells>
  <printOptions horizontalCentered="1" verticalCentered="1"/>
  <pageMargins left="0.70866141732283472" right="0.70866141732283472" top="0.74803149606299213" bottom="0.74803149606299213" header="0" footer="0"/>
  <pageSetup scale="9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Reciclaje 2020</vt:lpstr>
      <vt:lpstr>Reciclaje 2021</vt:lpstr>
      <vt:lpstr>Reciclaje 2022</vt:lpstr>
      <vt:lpstr>Reciclaje 2023</vt:lpstr>
      <vt:lpstr>Ventas Reciclaje</vt:lpstr>
      <vt:lpstr>MATERIAL ORGANICO</vt:lpstr>
    </vt:vector>
  </TitlesOfParts>
  <Manager>LVMEN</Manager>
  <Company>Universidad del Cauca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Universidad del Cauca</dc:creator>
  <cp:keywords>Formato</cp:keywords>
  <cp:lastModifiedBy>JULIO CESAR ULCUE TRUJILLO</cp:lastModifiedBy>
  <cp:lastPrinted>2026-04-27T17:03:41Z</cp:lastPrinted>
  <dcterms:created xsi:type="dcterms:W3CDTF">2016-02-16T22:22:41Z</dcterms:created>
  <dcterms:modified xsi:type="dcterms:W3CDTF">2026-04-27T17:04:41Z</dcterms:modified>
</cp:coreProperties>
</file>